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Buying situations" sheetId="2" state="visible" r:id="rId2"/>
    <sheet xmlns:r="http://schemas.openxmlformats.org/officeDocument/2006/relationships" name="Questions" sheetId="3" state="visible" r:id="rId3"/>
    <sheet xmlns:r="http://schemas.openxmlformats.org/officeDocument/2006/relationships" name="Page mapping" sheetId="4" state="visible" r:id="rId4"/>
    <sheet xmlns:r="http://schemas.openxmlformats.org/officeDocument/2006/relationships" name="Answers" sheetId="5" state="visible" r:id="rId5"/>
    <sheet xmlns:r="http://schemas.openxmlformats.org/officeDocument/2006/relationships" name="Summary" sheetId="6" state="visible" r:id="rId6"/>
    <sheet xmlns:r="http://schemas.openxmlformats.org/officeDocument/2006/relationships" name="Example · ClauseMinds" sheetId="7" state="visible" r:id="rId7"/>
  </sheets>
  <definedNames>
    <definedName name="_xlnm.Print_Titles" localSheetId="1">'Buying situations'!$4:$5</definedName>
    <definedName name="_xlnm.Print_Titles" localSheetId="2">'Questions'!$4:$5</definedName>
    <definedName name="_xlnm.Print_Titles" localSheetId="3">'Page mapping'!$4:$5</definedName>
    <definedName name="_xlnm.Print_Titles" localSheetId="4">'Answers'!$4:$5</definedName>
  </definedNames>
  <calcPr calcId="124519" fullCalcOnLoad="1"/>
</workbook>
</file>

<file path=xl/styles.xml><?xml version="1.0" encoding="utf-8"?>
<styleSheet xmlns="http://schemas.openxmlformats.org/spreadsheetml/2006/main">
  <numFmts count="1">
    <numFmt numFmtId="164" formatCode="d mmm yyyy"/>
  </numFmts>
  <fonts count="16">
    <font>
      <name val="Calibri"/>
      <family val="2"/>
      <color theme="1"/>
      <sz val="11"/>
      <scheme val="minor"/>
    </font>
    <font>
      <name val="Albert Sans"/>
      <b val="1"/>
      <color rgb="000A1022"/>
      <sz val="22"/>
    </font>
    <font>
      <name val="Albert Sans"/>
      <color rgb="005A6482"/>
      <sz val="10"/>
    </font>
    <font>
      <name val="Albert Sans"/>
      <color rgb="000A1022"/>
      <sz val="10"/>
    </font>
    <font>
      <name val="Albert Sans"/>
      <b val="1"/>
      <color rgb="000A1022"/>
      <sz val="13"/>
    </font>
    <font>
      <name val="Albert Sans"/>
      <b val="1"/>
      <color rgb="000A1022"/>
      <sz val="10"/>
    </font>
    <font>
      <name val="Albert Sans"/>
      <b val="1"/>
      <color rgb="0027318F"/>
      <sz val="10"/>
    </font>
    <font>
      <name val="Albert Sans"/>
      <color rgb="005A6482"/>
      <sz val="9"/>
    </font>
    <font>
      <name val="Albert Sans"/>
      <b val="1"/>
      <color rgb="000A1022"/>
      <sz val="18"/>
    </font>
    <font>
      <name val="Albert Sans"/>
      <b val="1"/>
      <color rgb="00FFFFFF"/>
      <sz val="10"/>
    </font>
    <font>
      <name val="Albert Sans"/>
      <i val="1"/>
      <color rgb="005A6482"/>
      <sz val="8.5"/>
    </font>
    <font>
      <name val="Albert Sans"/>
      <b val="1"/>
      <color rgb="005A6482"/>
      <sz val="10"/>
    </font>
    <font>
      <name val="Albert Sans"/>
      <b val="1"/>
      <color rgb="000A1022"/>
      <sz val="12"/>
    </font>
    <font>
      <name val="Albert Sans"/>
      <b val="1"/>
      <color rgb="000A1022"/>
      <sz val="11"/>
    </font>
    <font>
      <name val="Albert Sans"/>
      <i val="1"/>
      <color rgb="005A6482"/>
      <sz val="9"/>
    </font>
    <font>
      <name val="Albert Sans"/>
      <b val="1"/>
      <color rgb="0027318F"/>
      <sz val="13"/>
    </font>
  </fonts>
  <fills count="9">
    <fill>
      <patternFill/>
    </fill>
    <fill>
      <patternFill patternType="gray125"/>
    </fill>
    <fill>
      <patternFill patternType="solid">
        <fgColor rgb="00FFB547"/>
        <bgColor rgb="00FFB547"/>
      </patternFill>
    </fill>
    <fill>
      <patternFill patternType="solid">
        <fgColor rgb="000A1022"/>
        <bgColor rgb="000A1022"/>
      </patternFill>
    </fill>
    <fill>
      <patternFill patternType="solid">
        <fgColor rgb="00FFFFFF"/>
        <bgColor rgb="00FFFFFF"/>
      </patternFill>
    </fill>
    <fill>
      <patternFill patternType="solid">
        <fgColor rgb="00F7F9FC"/>
        <bgColor rgb="00F7F9FC"/>
      </patternFill>
    </fill>
    <fill>
      <patternFill patternType="solid">
        <fgColor rgb="00F1F3FF"/>
        <bgColor rgb="00F1F3FF"/>
      </patternFill>
    </fill>
    <fill>
      <patternFill patternType="solid">
        <fgColor rgb="004A58D6"/>
        <bgColor rgb="004A58D6"/>
      </patternFill>
    </fill>
    <fill>
      <patternFill patternType="solid">
        <fgColor rgb="0027318F"/>
        <bgColor rgb="0027318F"/>
      </patternFill>
    </fill>
  </fills>
  <borders count="2">
    <border>
      <left/>
      <right/>
      <top/>
      <bottom/>
      <diagonal/>
    </border>
    <border>
      <left style="thin">
        <color rgb="00E3E6EE"/>
      </left>
      <right style="thin">
        <color rgb="00E3E6EE"/>
      </right>
      <top style="thin">
        <color rgb="00E3E6EE"/>
      </top>
      <bottom style="thin">
        <color rgb="00E3E6EE"/>
      </bottom>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center"/>
    </xf>
    <xf numFmtId="0" fontId="2" fillId="0" borderId="0" applyAlignment="1" pivotButton="0" quotePrefix="0" xfId="0">
      <alignment vertical="top"/>
    </xf>
    <xf numFmtId="0" fontId="9" fillId="3" borderId="1" applyAlignment="1" pivotButton="0" quotePrefix="0" xfId="0">
      <alignment vertical="center" wrapText="1"/>
    </xf>
    <xf numFmtId="0" fontId="10" fillId="4" borderId="1" applyAlignment="1" pivotButton="0" quotePrefix="0" xfId="0">
      <alignment vertical="top" wrapText="1"/>
    </xf>
    <xf numFmtId="0" fontId="11" fillId="0" borderId="1" applyAlignment="1" pivotButton="0" quotePrefix="0" xfId="0">
      <alignment vertical="top" wrapText="1"/>
    </xf>
    <xf numFmtId="0" fontId="3" fillId="0" borderId="1" applyAlignment="1" pivotButton="0" quotePrefix="0" xfId="0">
      <alignment vertical="top" wrapText="1"/>
    </xf>
    <xf numFmtId="0" fontId="11" fillId="5" borderId="1" applyAlignment="1" pivotButton="0" quotePrefix="0" xfId="0">
      <alignment vertical="top" wrapText="1"/>
    </xf>
    <xf numFmtId="0" fontId="3" fillId="5" borderId="1" applyAlignment="1" pivotButton="0" quotePrefix="0" xfId="0">
      <alignment vertical="top" wrapText="1"/>
    </xf>
    <xf numFmtId="0" fontId="2" fillId="0" borderId="1" applyAlignment="1" pivotButton="0" quotePrefix="0" xfId="0">
      <alignment vertical="top" wrapText="1"/>
    </xf>
    <xf numFmtId="0" fontId="2" fillId="5" borderId="1" applyAlignment="1" pivotButton="0" quotePrefix="0" xfId="0">
      <alignment vertical="top" wrapText="1"/>
    </xf>
    <xf numFmtId="164" fontId="3" fillId="0" borderId="1" applyAlignment="1" pivotButton="0" quotePrefix="0" xfId="0">
      <alignment vertical="top" wrapText="1"/>
    </xf>
    <xf numFmtId="164" fontId="3" fillId="5" borderId="1" applyAlignment="1" pivotButton="0" quotePrefix="0" xfId="0">
      <alignment vertical="top" wrapText="1"/>
    </xf>
    <xf numFmtId="0" fontId="12" fillId="0" borderId="0" pivotButton="0" quotePrefix="0" xfId="0"/>
    <xf numFmtId="0" fontId="3" fillId="0" borderId="1" pivotButton="0" quotePrefix="0" xfId="0"/>
    <xf numFmtId="0" fontId="13" fillId="0" borderId="1" applyAlignment="1" pivotButton="0" quotePrefix="0" xfId="0">
      <alignment horizontal="right"/>
    </xf>
    <xf numFmtId="0" fontId="0" fillId="0" borderId="1" pivotButton="0" quotePrefix="0" xfId="0"/>
    <xf numFmtId="0" fontId="7" fillId="0" borderId="1" pivotButton="0" quotePrefix="0" xfId="0"/>
    <xf numFmtId="9" fontId="13" fillId="0" borderId="1" applyAlignment="1" pivotButton="0" quotePrefix="0" xfId="0">
      <alignment horizontal="right"/>
    </xf>
    <xf numFmtId="0" fontId="9" fillId="3" borderId="1" pivotButton="0" quotePrefix="0" xfId="0"/>
    <xf numFmtId="0" fontId="5" fillId="0" borderId="1" pivotButton="0" quotePrefix="0" xfId="0"/>
    <xf numFmtId="9" fontId="5" fillId="0" borderId="1" pivotButton="0" quotePrefix="0" xfId="0"/>
    <xf numFmtId="0" fontId="14" fillId="0" borderId="0" pivotButton="0" quotePrefix="0" xfId="0"/>
    <xf numFmtId="0" fontId="8" fillId="0" borderId="0" pivotButton="0" quotePrefix="0" xfId="0"/>
    <xf numFmtId="0" fontId="6" fillId="6" borderId="0" applyAlignment="1" pivotButton="0" quotePrefix="0" xfId="0">
      <alignment vertical="center" wrapText="1"/>
    </xf>
    <xf numFmtId="0" fontId="0" fillId="7" borderId="0" pivotButton="0" quotePrefix="0" xfId="0"/>
    <xf numFmtId="0" fontId="15" fillId="0" borderId="0" pivotButton="0" quotePrefix="0" xfId="0"/>
    <xf numFmtId="0" fontId="9" fillId="8" borderId="1" applyAlignment="1" pivotButton="0" quotePrefix="0" xfId="0">
      <alignment vertical="center" wrapText="1"/>
    </xf>
    <xf numFmtId="0" fontId="3" fillId="6" borderId="1" applyAlignment="1" pivotButton="0" quotePrefix="0" xfId="0">
      <alignment vertical="top" wrapText="1"/>
    </xf>
    <xf numFmtId="0" fontId="3" fillId="0" borderId="0" pivotButton="0" quotePrefix="0" xfId="0"/>
    <xf numFmtId="0" fontId="13" fillId="0" borderId="0" applyAlignment="1" pivotButton="0" quotePrefix="0" xfId="0">
      <alignment horizontal="left"/>
    </xf>
  </cellXfs>
  <cellStyles count="1">
    <cellStyle name="Normal" xfId="0" builtinId="0" hidden="0"/>
  </cellStyles>
  <dxfs count="3">
    <dxf>
      <font>
        <name val="Albert Sans"/>
        <b val="1"/>
        <color rgb="000B5D45"/>
      </font>
      <fill>
        <patternFill patternType="solid">
          <fgColor rgb="00E4F4EC"/>
          <bgColor rgb="00E4F4EC"/>
        </patternFill>
      </fill>
    </dxf>
    <dxf>
      <font>
        <name val="Albert Sans"/>
        <b val="1"/>
        <color rgb="008A5A00"/>
      </font>
      <fill>
        <patternFill patternType="solid">
          <fgColor rgb="00FFF1D6"/>
          <bgColor rgb="00FFF1D6"/>
        </patternFill>
      </fill>
    </dxf>
    <dxf>
      <font>
        <name val="Albert Sans"/>
        <b val="1"/>
        <color rgb="003A4566"/>
      </font>
      <fill>
        <patternFill patternType="solid">
          <fgColor rgb="00E6E9F0"/>
          <bgColor rgb="00E6E9F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raised.co/templates/buyer-question-workbook" TargetMode="External" Id="rId1"/></Relationships>
</file>

<file path=xl/worksheets/sheet1.xml><?xml version="1.0" encoding="utf-8"?>
<worksheet xmlns="http://schemas.openxmlformats.org/spreadsheetml/2006/main">
  <sheetPr>
    <tabColor rgb="00FFB547"/>
    <outlinePr summaryBelow="1" summaryRight="1"/>
    <pageSetUpPr fitToPage="1"/>
  </sheetPr>
  <dimension ref="A1:H23"/>
  <sheetViews>
    <sheetView showGridLines="0" workbookViewId="0">
      <selection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ht="40" customHeight="1">
      <c r="A1" s="1" t="inlineStr">
        <is>
          <t>Buyer-question workbook</t>
        </is>
      </c>
    </row>
    <row r="2">
      <c r="A2" s="2" t="inlineStr">
        <is>
          <t>Praised · version 1.0 · updated 8 October 2026</t>
        </is>
      </c>
    </row>
    <row r="3" ht="3" customHeight="1">
      <c r="A3" s="3" t="n"/>
      <c r="B3" s="3" t="n"/>
      <c r="C3" s="3" t="n"/>
      <c r="D3" s="3" t="n"/>
      <c r="E3" s="3" t="n"/>
      <c r="F3" s="3" t="n"/>
      <c r="G3" s="3" t="n"/>
      <c r="H3" s="3" t="n"/>
    </row>
    <row r="5" ht="45" customHeight="1">
      <c r="A5" s="4" t="inlineStr">
        <is>
          <t>Build a list of the questions your buyers ask an AI assistant, point each one at the page that should answer it, and record what the answers said. The whole method is free to read on the page below; this workbook gives you the columns, dropdowns, a worked example and room for your own products.</t>
        </is>
      </c>
    </row>
    <row r="7" ht="26" customHeight="1">
      <c r="A7" s="5" t="inlineStr">
        <is>
          <t>What each tab is for</t>
        </is>
      </c>
    </row>
    <row r="8" ht="30" customHeight="1">
      <c r="A8" s="6" t="inlineStr">
        <is>
          <t>Buying situations</t>
        </is>
      </c>
      <c r="C8" s="4" t="inlineStr">
        <is>
          <t>Who is buying, the job they need done and the constraint that changes their choice. Start here.</t>
        </is>
      </c>
    </row>
    <row r="9" ht="30" customHeight="1">
      <c r="A9" s="6" t="inlineStr">
        <is>
          <t>Questions</t>
        </is>
      </c>
      <c r="C9" s="4" t="inlineStr">
        <is>
          <t>The sentences a buyer would type, each tied to a situation, sorted by type and by whether they name your brand.</t>
        </is>
      </c>
    </row>
    <row r="10" ht="30" customHeight="1">
      <c r="A10" s="6" t="inlineStr">
        <is>
          <t>Page mapping</t>
        </is>
      </c>
      <c r="C10" s="4" t="inlineStr">
        <is>
          <t>The page that should answer each question, whether it does, and the one piece of work it needs.</t>
        </is>
      </c>
    </row>
    <row r="11" ht="30" customHeight="1">
      <c r="A11" s="6" t="inlineStr">
        <is>
          <t>Answers</t>
        </is>
      </c>
      <c r="C11" s="4" t="inlineStr">
        <is>
          <t>What each assistant said: recommended, mentioned or absent, which sources it cited and who else it named.</t>
        </is>
      </c>
    </row>
    <row r="12" ht="16" customHeight="1">
      <c r="A12" s="6" t="inlineStr">
        <is>
          <t>Summary</t>
        </is>
      </c>
      <c r="C12" s="4" t="inlineStr">
        <is>
          <t>Counts that fill themselves in as you work. Nothing to type there.</t>
        </is>
      </c>
    </row>
    <row r="13" ht="30" customHeight="1">
      <c r="A13" s="6" t="inlineStr">
        <is>
          <t>Example · ClauseMinds</t>
        </is>
      </c>
      <c r="C13" s="4" t="inlineStr">
        <is>
          <t>A complete worked example for an example software company, on its own tab, apart from your rows.</t>
        </is>
      </c>
    </row>
    <row r="15" ht="26" customHeight="1">
      <c r="A15" s="5" t="inlineStr">
        <is>
          <t>Three habits that keep it useful</t>
        </is>
      </c>
    </row>
    <row r="16" ht="31" customHeight="1">
      <c r="A16" s="7" t="inlineStr">
        <is>
          <t>Keep the example apart</t>
        </is>
      </c>
      <c r="C16" s="4" t="inlineStr">
        <is>
          <t>Your rows go in the dark tabs. The indigo tab is illustrative and stays out of your counts.</t>
        </is>
      </c>
    </row>
    <row r="17" ht="31" customHeight="1">
      <c r="A17" s="7" t="inlineStr">
        <is>
          <t>Date every answer</t>
        </is>
      </c>
      <c r="C17" s="4" t="inlineStr">
        <is>
          <t>Write the day and the settings. The same question can get a different answer next week.</t>
        </is>
      </c>
    </row>
    <row r="18" ht="31" customHeight="1">
      <c r="A18" s="7" t="inlineStr">
        <is>
          <t>Keep the set stable</t>
        </is>
      </c>
      <c r="C18" s="4" t="inlineStr">
        <is>
          <t>Compare the same questions, asked the same way. Add new ones as new rows, and keep the old ones.</t>
        </is>
      </c>
    </row>
    <row r="20" ht="26" customHeight="1">
      <c r="A20" s="5" t="inlineStr">
        <is>
          <t>The method behind this workbook, in full</t>
        </is>
      </c>
    </row>
    <row r="21">
      <c r="A21" s="8" t="inlineStr">
        <is>
          <t>praised.co/templates/buyer-question-workbook</t>
        </is>
      </c>
    </row>
    <row r="22">
      <c r="A22" s="9" t="inlineStr">
        <is>
          <t>Want a note when this workbook changes? Leave an address on that page. Rarely, and never for a typo.</t>
        </is>
      </c>
    </row>
    <row r="23">
      <c r="A23" s="9" t="inlineStr">
        <is>
          <t>Free to use, copy and adapt for your own work.</t>
        </is>
      </c>
    </row>
  </sheetData>
  <mergeCells count="25">
    <mergeCell ref="C10:H10"/>
    <mergeCell ref="C16:H16"/>
    <mergeCell ref="A15:H15"/>
    <mergeCell ref="A11:B11"/>
    <mergeCell ref="C9:H9"/>
    <mergeCell ref="C12:H12"/>
    <mergeCell ref="C11:H11"/>
    <mergeCell ref="A16:B16"/>
    <mergeCell ref="A7:H7"/>
    <mergeCell ref="C8:H8"/>
    <mergeCell ref="C17:H17"/>
    <mergeCell ref="A18:B18"/>
    <mergeCell ref="A12:B12"/>
    <mergeCell ref="A21:H21"/>
    <mergeCell ref="C13:H13"/>
    <mergeCell ref="C18:H18"/>
    <mergeCell ref="A17:B17"/>
    <mergeCell ref="A5:H5"/>
    <mergeCell ref="A23:H23"/>
    <mergeCell ref="A8:B8"/>
    <mergeCell ref="A22:H22"/>
    <mergeCell ref="A20:H20"/>
    <mergeCell ref="A10:B10"/>
    <mergeCell ref="A13:B13"/>
    <mergeCell ref="A9:B9"/>
  </mergeCells>
  <hyperlinks>
    <hyperlink xmlns:r="http://schemas.openxmlformats.org/officeDocument/2006/relationships" ref="A21" r:id="rId1"/>
  </hyperlinks>
  <printOptions horizontalCentered="0"/>
  <pageMargins left="0.4" right="0.4" top="1" bottom="1" header="0.5" footer="0.5"/>
  <pageSetup orientation="portrait" paperSize="9" fitToHeight="0" fitToWidth="1"/>
</worksheet>
</file>

<file path=xl/worksheets/sheet2.xml><?xml version="1.0" encoding="utf-8"?>
<worksheet xmlns="http://schemas.openxmlformats.org/spreadsheetml/2006/main">
  <sheetPr>
    <tabColor rgb="000A1022"/>
    <outlinePr summaryBelow="1" summaryRight="1"/>
    <pageSetUpPr fitToPage="1"/>
  </sheetPr>
  <dimension ref="A1:H4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7" customWidth="1" min="1" max="1"/>
    <col width="22" customWidth="1" min="2" max="2"/>
    <col width="28" customWidth="1" min="3" max="3"/>
    <col width="34" customWidth="1" min="4" max="4"/>
    <col width="32" customWidth="1" min="5" max="5"/>
    <col width="16" customWidth="1" min="6" max="6"/>
    <col width="18" customWidth="1" min="7" max="7"/>
    <col width="30" customWidth="1" min="8" max="8"/>
  </cols>
  <sheetData>
    <row r="1" ht="34" customHeight="1">
      <c r="A1" s="10" t="inlineStr">
        <is>
          <t>Buying situations</t>
        </is>
      </c>
    </row>
    <row r="2" ht="20" customHeight="1">
      <c r="A2" s="11" t="inlineStr">
        <is>
          <t>One row per situation in which someone chooses a product like yours. Take them from real conversations, not a keyword list.</t>
        </is>
      </c>
    </row>
    <row r="3" ht="3" customHeight="1">
      <c r="A3" s="3" t="n"/>
      <c r="B3" s="3" t="n"/>
      <c r="C3" s="3" t="n"/>
      <c r="D3" s="3" t="n"/>
      <c r="E3" s="3" t="n"/>
      <c r="F3" s="3" t="n"/>
      <c r="G3" s="3" t="n"/>
      <c r="H3" s="3" t="n"/>
    </row>
    <row r="4" ht="30" customHeight="1">
      <c r="A4" s="12" t="inlineStr">
        <is>
          <t>ID</t>
        </is>
      </c>
      <c r="B4" s="12" t="inlineStr">
        <is>
          <t>Product</t>
        </is>
      </c>
      <c r="C4" s="12" t="inlineStr">
        <is>
          <t>Who is buying</t>
        </is>
      </c>
      <c r="D4" s="12" t="inlineStr">
        <is>
          <t>The job they need done</t>
        </is>
      </c>
      <c r="E4" s="12" t="inlineStr">
        <is>
          <t>The constraint that changes the choice</t>
        </is>
      </c>
      <c r="F4" s="12" t="inlineStr">
        <is>
          <t>Market</t>
        </is>
      </c>
      <c r="G4" s="12" t="inlineStr">
        <is>
          <t>Where it came from</t>
        </is>
      </c>
      <c r="H4" s="12" t="inlineStr">
        <is>
          <t>Notes</t>
        </is>
      </c>
    </row>
    <row r="5" ht="40" customHeight="1">
      <c r="A5" s="13" t="inlineStr">
        <is>
          <t>S1, S2… one per situation</t>
        </is>
      </c>
      <c r="B5" s="13" t="inlineStr">
        <is>
          <t>The product or service this is about</t>
        </is>
      </c>
      <c r="C5" s="13" t="inlineStr">
        <is>
          <t>The person and their team, in a few words</t>
        </is>
      </c>
      <c r="D5" s="13" t="inlineStr">
        <is>
          <t>What they are trying to get done, in their words</t>
        </is>
      </c>
      <c r="E5" s="13" t="inlineStr">
        <is>
          <t>Team size, budget, existing tools, region or a must-have feature</t>
        </is>
      </c>
      <c r="F5" s="13" t="inlineStr">
        <is>
          <t>Country and language</t>
        </is>
      </c>
      <c r="G5" s="13" t="inlineStr">
        <is>
          <t>Sales call, support email, review…</t>
        </is>
      </c>
      <c r="H5" s="13" t="inlineStr"/>
    </row>
    <row r="6">
      <c r="A6" s="14" t="inlineStr">
        <is>
          <t>S1</t>
        </is>
      </c>
      <c r="B6" s="15" t="n"/>
      <c r="C6" s="15" t="n"/>
      <c r="D6" s="15" t="n"/>
      <c r="E6" s="15" t="n"/>
      <c r="F6" s="15" t="n"/>
      <c r="G6" s="15" t="n"/>
      <c r="H6" s="15" t="n"/>
    </row>
    <row r="7">
      <c r="A7" s="16" t="inlineStr">
        <is>
          <t>S2</t>
        </is>
      </c>
      <c r="B7" s="17" t="n"/>
      <c r="C7" s="17" t="n"/>
      <c r="D7" s="17" t="n"/>
      <c r="E7" s="17" t="n"/>
      <c r="F7" s="17" t="n"/>
      <c r="G7" s="17" t="n"/>
      <c r="H7" s="17" t="n"/>
    </row>
    <row r="8">
      <c r="A8" s="14" t="inlineStr">
        <is>
          <t>S3</t>
        </is>
      </c>
      <c r="B8" s="15" t="n"/>
      <c r="C8" s="15" t="n"/>
      <c r="D8" s="15" t="n"/>
      <c r="E8" s="15" t="n"/>
      <c r="F8" s="15" t="n"/>
      <c r="G8" s="15" t="n"/>
      <c r="H8" s="15" t="n"/>
    </row>
    <row r="9">
      <c r="A9" s="16" t="inlineStr">
        <is>
          <t>S4</t>
        </is>
      </c>
      <c r="B9" s="17" t="n"/>
      <c r="C9" s="17" t="n"/>
      <c r="D9" s="17" t="n"/>
      <c r="E9" s="17" t="n"/>
      <c r="F9" s="17" t="n"/>
      <c r="G9" s="17" t="n"/>
      <c r="H9" s="17" t="n"/>
    </row>
    <row r="10">
      <c r="A10" s="14" t="inlineStr">
        <is>
          <t>S5</t>
        </is>
      </c>
      <c r="B10" s="15" t="n"/>
      <c r="C10" s="15" t="n"/>
      <c r="D10" s="15" t="n"/>
      <c r="E10" s="15" t="n"/>
      <c r="F10" s="15" t="n"/>
      <c r="G10" s="15" t="n"/>
      <c r="H10" s="15" t="n"/>
    </row>
    <row r="11">
      <c r="A11" s="16" t="inlineStr">
        <is>
          <t>S6</t>
        </is>
      </c>
      <c r="B11" s="17" t="n"/>
      <c r="C11" s="17" t="n"/>
      <c r="D11" s="17" t="n"/>
      <c r="E11" s="17" t="n"/>
      <c r="F11" s="17" t="n"/>
      <c r="G11" s="17" t="n"/>
      <c r="H11" s="17" t="n"/>
    </row>
    <row r="12">
      <c r="A12" s="14" t="inlineStr">
        <is>
          <t>S7</t>
        </is>
      </c>
      <c r="B12" s="15" t="n"/>
      <c r="C12" s="15" t="n"/>
      <c r="D12" s="15" t="n"/>
      <c r="E12" s="15" t="n"/>
      <c r="F12" s="15" t="n"/>
      <c r="G12" s="15" t="n"/>
      <c r="H12" s="15" t="n"/>
    </row>
    <row r="13">
      <c r="A13" s="16" t="inlineStr">
        <is>
          <t>S8</t>
        </is>
      </c>
      <c r="B13" s="17" t="n"/>
      <c r="C13" s="17" t="n"/>
      <c r="D13" s="17" t="n"/>
      <c r="E13" s="17" t="n"/>
      <c r="F13" s="17" t="n"/>
      <c r="G13" s="17" t="n"/>
      <c r="H13" s="17" t="n"/>
    </row>
    <row r="14">
      <c r="A14" s="14" t="inlineStr">
        <is>
          <t>S9</t>
        </is>
      </c>
      <c r="B14" s="15" t="n"/>
      <c r="C14" s="15" t="n"/>
      <c r="D14" s="15" t="n"/>
      <c r="E14" s="15" t="n"/>
      <c r="F14" s="15" t="n"/>
      <c r="G14" s="15" t="n"/>
      <c r="H14" s="15" t="n"/>
    </row>
    <row r="15">
      <c r="A15" s="16" t="inlineStr">
        <is>
          <t>S10</t>
        </is>
      </c>
      <c r="B15" s="17" t="n"/>
      <c r="C15" s="17" t="n"/>
      <c r="D15" s="17" t="n"/>
      <c r="E15" s="17" t="n"/>
      <c r="F15" s="17" t="n"/>
      <c r="G15" s="17" t="n"/>
      <c r="H15" s="17" t="n"/>
    </row>
    <row r="16">
      <c r="A16" s="14" t="inlineStr">
        <is>
          <t>S11</t>
        </is>
      </c>
      <c r="B16" s="15" t="n"/>
      <c r="C16" s="15" t="n"/>
      <c r="D16" s="15" t="n"/>
      <c r="E16" s="15" t="n"/>
      <c r="F16" s="15" t="n"/>
      <c r="G16" s="15" t="n"/>
      <c r="H16" s="15" t="n"/>
    </row>
    <row r="17">
      <c r="A17" s="16" t="inlineStr">
        <is>
          <t>S12</t>
        </is>
      </c>
      <c r="B17" s="17" t="n"/>
      <c r="C17" s="17" t="n"/>
      <c r="D17" s="17" t="n"/>
      <c r="E17" s="17" t="n"/>
      <c r="F17" s="17" t="n"/>
      <c r="G17" s="17" t="n"/>
      <c r="H17" s="17" t="n"/>
    </row>
    <row r="18">
      <c r="A18" s="14" t="inlineStr">
        <is>
          <t>S13</t>
        </is>
      </c>
      <c r="B18" s="15" t="n"/>
      <c r="C18" s="15" t="n"/>
      <c r="D18" s="15" t="n"/>
      <c r="E18" s="15" t="n"/>
      <c r="F18" s="15" t="n"/>
      <c r="G18" s="15" t="n"/>
      <c r="H18" s="15" t="n"/>
    </row>
    <row r="19">
      <c r="A19" s="16" t="inlineStr">
        <is>
          <t>S14</t>
        </is>
      </c>
      <c r="B19" s="17" t="n"/>
      <c r="C19" s="17" t="n"/>
      <c r="D19" s="17" t="n"/>
      <c r="E19" s="17" t="n"/>
      <c r="F19" s="17" t="n"/>
      <c r="G19" s="17" t="n"/>
      <c r="H19" s="17" t="n"/>
    </row>
    <row r="20">
      <c r="A20" s="14" t="inlineStr">
        <is>
          <t>S15</t>
        </is>
      </c>
      <c r="B20" s="15" t="n"/>
      <c r="C20" s="15" t="n"/>
      <c r="D20" s="15" t="n"/>
      <c r="E20" s="15" t="n"/>
      <c r="F20" s="15" t="n"/>
      <c r="G20" s="15" t="n"/>
      <c r="H20" s="15" t="n"/>
    </row>
    <row r="21">
      <c r="A21" s="16" t="inlineStr">
        <is>
          <t>S16</t>
        </is>
      </c>
      <c r="B21" s="17" t="n"/>
      <c r="C21" s="17" t="n"/>
      <c r="D21" s="17" t="n"/>
      <c r="E21" s="17" t="n"/>
      <c r="F21" s="17" t="n"/>
      <c r="G21" s="17" t="n"/>
      <c r="H21" s="17" t="n"/>
    </row>
    <row r="22">
      <c r="A22" s="14" t="inlineStr">
        <is>
          <t>S17</t>
        </is>
      </c>
      <c r="B22" s="15" t="n"/>
      <c r="C22" s="15" t="n"/>
      <c r="D22" s="15" t="n"/>
      <c r="E22" s="15" t="n"/>
      <c r="F22" s="15" t="n"/>
      <c r="G22" s="15" t="n"/>
      <c r="H22" s="15" t="n"/>
    </row>
    <row r="23">
      <c r="A23" s="16" t="inlineStr">
        <is>
          <t>S18</t>
        </is>
      </c>
      <c r="B23" s="17" t="n"/>
      <c r="C23" s="17" t="n"/>
      <c r="D23" s="17" t="n"/>
      <c r="E23" s="17" t="n"/>
      <c r="F23" s="17" t="n"/>
      <c r="G23" s="17" t="n"/>
      <c r="H23" s="17" t="n"/>
    </row>
    <row r="24">
      <c r="A24" s="14" t="inlineStr">
        <is>
          <t>S19</t>
        </is>
      </c>
      <c r="B24" s="15" t="n"/>
      <c r="C24" s="15" t="n"/>
      <c r="D24" s="15" t="n"/>
      <c r="E24" s="15" t="n"/>
      <c r="F24" s="15" t="n"/>
      <c r="G24" s="15" t="n"/>
      <c r="H24" s="15" t="n"/>
    </row>
    <row r="25">
      <c r="A25" s="16" t="inlineStr">
        <is>
          <t>S20</t>
        </is>
      </c>
      <c r="B25" s="17" t="n"/>
      <c r="C25" s="17" t="n"/>
      <c r="D25" s="17" t="n"/>
      <c r="E25" s="17" t="n"/>
      <c r="F25" s="17" t="n"/>
      <c r="G25" s="17" t="n"/>
      <c r="H25" s="17" t="n"/>
    </row>
    <row r="26">
      <c r="A26" s="14" t="inlineStr">
        <is>
          <t>S21</t>
        </is>
      </c>
      <c r="B26" s="15" t="n"/>
      <c r="C26" s="15" t="n"/>
      <c r="D26" s="15" t="n"/>
      <c r="E26" s="15" t="n"/>
      <c r="F26" s="15" t="n"/>
      <c r="G26" s="15" t="n"/>
      <c r="H26" s="15" t="n"/>
    </row>
    <row r="27">
      <c r="A27" s="16" t="inlineStr">
        <is>
          <t>S22</t>
        </is>
      </c>
      <c r="B27" s="17" t="n"/>
      <c r="C27" s="17" t="n"/>
      <c r="D27" s="17" t="n"/>
      <c r="E27" s="17" t="n"/>
      <c r="F27" s="17" t="n"/>
      <c r="G27" s="17" t="n"/>
      <c r="H27" s="17" t="n"/>
    </row>
    <row r="28">
      <c r="A28" s="14" t="inlineStr">
        <is>
          <t>S23</t>
        </is>
      </c>
      <c r="B28" s="15" t="n"/>
      <c r="C28" s="15" t="n"/>
      <c r="D28" s="15" t="n"/>
      <c r="E28" s="15" t="n"/>
      <c r="F28" s="15" t="n"/>
      <c r="G28" s="15" t="n"/>
      <c r="H28" s="15" t="n"/>
    </row>
    <row r="29">
      <c r="A29" s="16" t="inlineStr">
        <is>
          <t>S24</t>
        </is>
      </c>
      <c r="B29" s="17" t="n"/>
      <c r="C29" s="17" t="n"/>
      <c r="D29" s="17" t="n"/>
      <c r="E29" s="17" t="n"/>
      <c r="F29" s="17" t="n"/>
      <c r="G29" s="17" t="n"/>
      <c r="H29" s="17" t="n"/>
    </row>
    <row r="30">
      <c r="A30" s="14" t="inlineStr">
        <is>
          <t>S25</t>
        </is>
      </c>
      <c r="B30" s="15" t="n"/>
      <c r="C30" s="15" t="n"/>
      <c r="D30" s="15" t="n"/>
      <c r="E30" s="15" t="n"/>
      <c r="F30" s="15" t="n"/>
      <c r="G30" s="15" t="n"/>
      <c r="H30" s="15" t="n"/>
    </row>
    <row r="31">
      <c r="A31" s="16" t="inlineStr">
        <is>
          <t>S26</t>
        </is>
      </c>
      <c r="B31" s="17" t="n"/>
      <c r="C31" s="17" t="n"/>
      <c r="D31" s="17" t="n"/>
      <c r="E31" s="17" t="n"/>
      <c r="F31" s="17" t="n"/>
      <c r="G31" s="17" t="n"/>
      <c r="H31" s="17" t="n"/>
    </row>
    <row r="32">
      <c r="A32" s="14" t="inlineStr">
        <is>
          <t>S27</t>
        </is>
      </c>
      <c r="B32" s="15" t="n"/>
      <c r="C32" s="15" t="n"/>
      <c r="D32" s="15" t="n"/>
      <c r="E32" s="15" t="n"/>
      <c r="F32" s="15" t="n"/>
      <c r="G32" s="15" t="n"/>
      <c r="H32" s="15" t="n"/>
    </row>
    <row r="33">
      <c r="A33" s="16" t="inlineStr">
        <is>
          <t>S28</t>
        </is>
      </c>
      <c r="B33" s="17" t="n"/>
      <c r="C33" s="17" t="n"/>
      <c r="D33" s="17" t="n"/>
      <c r="E33" s="17" t="n"/>
      <c r="F33" s="17" t="n"/>
      <c r="G33" s="17" t="n"/>
      <c r="H33" s="17" t="n"/>
    </row>
    <row r="34">
      <c r="A34" s="14" t="inlineStr">
        <is>
          <t>S29</t>
        </is>
      </c>
      <c r="B34" s="15" t="n"/>
      <c r="C34" s="15" t="n"/>
      <c r="D34" s="15" t="n"/>
      <c r="E34" s="15" t="n"/>
      <c r="F34" s="15" t="n"/>
      <c r="G34" s="15" t="n"/>
      <c r="H34" s="15" t="n"/>
    </row>
    <row r="35">
      <c r="A35" s="16" t="inlineStr">
        <is>
          <t>S30</t>
        </is>
      </c>
      <c r="B35" s="17" t="n"/>
      <c r="C35" s="17" t="n"/>
      <c r="D35" s="17" t="n"/>
      <c r="E35" s="17" t="n"/>
      <c r="F35" s="17" t="n"/>
      <c r="G35" s="17" t="n"/>
      <c r="H35" s="17" t="n"/>
    </row>
    <row r="36">
      <c r="A36" s="14" t="inlineStr">
        <is>
          <t>S31</t>
        </is>
      </c>
      <c r="B36" s="15" t="n"/>
      <c r="C36" s="15" t="n"/>
      <c r="D36" s="15" t="n"/>
      <c r="E36" s="15" t="n"/>
      <c r="F36" s="15" t="n"/>
      <c r="G36" s="15" t="n"/>
      <c r="H36" s="15" t="n"/>
    </row>
    <row r="37">
      <c r="A37" s="16" t="inlineStr">
        <is>
          <t>S32</t>
        </is>
      </c>
      <c r="B37" s="17" t="n"/>
      <c r="C37" s="17" t="n"/>
      <c r="D37" s="17" t="n"/>
      <c r="E37" s="17" t="n"/>
      <c r="F37" s="17" t="n"/>
      <c r="G37" s="17" t="n"/>
      <c r="H37" s="17" t="n"/>
    </row>
    <row r="38">
      <c r="A38" s="14" t="inlineStr">
        <is>
          <t>S33</t>
        </is>
      </c>
      <c r="B38" s="15" t="n"/>
      <c r="C38" s="15" t="n"/>
      <c r="D38" s="15" t="n"/>
      <c r="E38" s="15" t="n"/>
      <c r="F38" s="15" t="n"/>
      <c r="G38" s="15" t="n"/>
      <c r="H38" s="15" t="n"/>
    </row>
    <row r="39">
      <c r="A39" s="16" t="inlineStr">
        <is>
          <t>S34</t>
        </is>
      </c>
      <c r="B39" s="17" t="n"/>
      <c r="C39" s="17" t="n"/>
      <c r="D39" s="17" t="n"/>
      <c r="E39" s="17" t="n"/>
      <c r="F39" s="17" t="n"/>
      <c r="G39" s="17" t="n"/>
      <c r="H39" s="17" t="n"/>
    </row>
    <row r="40">
      <c r="A40" s="14" t="inlineStr">
        <is>
          <t>S35</t>
        </is>
      </c>
      <c r="B40" s="15" t="n"/>
      <c r="C40" s="15" t="n"/>
      <c r="D40" s="15" t="n"/>
      <c r="E40" s="15" t="n"/>
      <c r="F40" s="15" t="n"/>
      <c r="G40" s="15" t="n"/>
      <c r="H40" s="15" t="n"/>
    </row>
    <row r="41">
      <c r="A41" s="16" t="inlineStr">
        <is>
          <t>S36</t>
        </is>
      </c>
      <c r="B41" s="17" t="n"/>
      <c r="C41" s="17" t="n"/>
      <c r="D41" s="17" t="n"/>
      <c r="E41" s="17" t="n"/>
      <c r="F41" s="17" t="n"/>
      <c r="G41" s="17" t="n"/>
      <c r="H41" s="17" t="n"/>
    </row>
    <row r="42">
      <c r="A42" s="14" t="inlineStr">
        <is>
          <t>S37</t>
        </is>
      </c>
      <c r="B42" s="15" t="n"/>
      <c r="C42" s="15" t="n"/>
      <c r="D42" s="15" t="n"/>
      <c r="E42" s="15" t="n"/>
      <c r="F42" s="15" t="n"/>
      <c r="G42" s="15" t="n"/>
      <c r="H42" s="15" t="n"/>
    </row>
    <row r="43">
      <c r="A43" s="16" t="inlineStr">
        <is>
          <t>S38</t>
        </is>
      </c>
      <c r="B43" s="17" t="n"/>
      <c r="C43" s="17" t="n"/>
      <c r="D43" s="17" t="n"/>
      <c r="E43" s="17" t="n"/>
      <c r="F43" s="17" t="n"/>
      <c r="G43" s="17" t="n"/>
      <c r="H43" s="17" t="n"/>
    </row>
    <row r="44">
      <c r="A44" s="14" t="inlineStr">
        <is>
          <t>S39</t>
        </is>
      </c>
      <c r="B44" s="15" t="n"/>
      <c r="C44" s="15" t="n"/>
      <c r="D44" s="15" t="n"/>
      <c r="E44" s="15" t="n"/>
      <c r="F44" s="15" t="n"/>
      <c r="G44" s="15" t="n"/>
      <c r="H44" s="15" t="n"/>
    </row>
    <row r="45">
      <c r="A45" s="16" t="inlineStr">
        <is>
          <t>S40</t>
        </is>
      </c>
      <c r="B45" s="17" t="n"/>
      <c r="C45" s="17" t="n"/>
      <c r="D45" s="17" t="n"/>
      <c r="E45" s="17" t="n"/>
      <c r="F45" s="17" t="n"/>
      <c r="G45" s="17" t="n"/>
      <c r="H45" s="17" t="n"/>
    </row>
  </sheetData>
  <dataValidations count="1">
    <dataValidation sqref="G6:G45" showDropDown="0" showInputMessage="0" showErrorMessage="0" allowBlank="1" errorTitle="Not in the list" error="Pick one of the listed options, or clear the cell." type="list" errorStyle="warning">
      <formula1>"Sales calls,Support emails,Customer interviews,Review sites,Community threads,Search research,Other"</formula1>
    </dataValidation>
  </dataValidations>
  <printOptions horizontalCentered="0"/>
  <pageMargins left="0.4" right="0.4" top="1" bottom="1" header="0.5" footer="0.5"/>
  <pageSetup orientation="landscape" paperSize="9" fitToHeight="0" fitToWidth="1"/>
</worksheet>
</file>

<file path=xl/worksheets/sheet3.xml><?xml version="1.0" encoding="utf-8"?>
<worksheet xmlns="http://schemas.openxmlformats.org/spreadsheetml/2006/main">
  <sheetPr>
    <tabColor rgb="000A1022"/>
    <outlinePr summaryBelow="1" summaryRight="1"/>
    <pageSetUpPr fitToPage="1"/>
  </sheetPr>
  <dimension ref="A1:H20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7" customWidth="1" min="1" max="1"/>
    <col width="46" customWidth="1" min="2" max="2"/>
    <col width="11" customWidth="1" min="3" max="3"/>
    <col width="13" customWidth="1" min="4" max="4"/>
    <col width="12" customWidth="1" min="5" max="5"/>
    <col width="18" customWidth="1" min="6" max="6"/>
    <col width="10" customWidth="1" min="7" max="7"/>
    <col width="30" customWidth="1" min="8" max="8"/>
  </cols>
  <sheetData>
    <row r="1" ht="34" customHeight="1">
      <c r="A1" s="10" t="inlineStr">
        <is>
          <t>Questions</t>
        </is>
      </c>
    </row>
    <row r="2" ht="20" customHeight="1">
      <c r="A2" s="11" t="inlineStr">
        <is>
          <t>The sentences a buyer would type into an assistant. Write each one for a situation, and keep its constraint in the words.</t>
        </is>
      </c>
    </row>
    <row r="3" ht="3" customHeight="1">
      <c r="A3" s="3" t="n"/>
      <c r="B3" s="3" t="n"/>
      <c r="C3" s="3" t="n"/>
      <c r="D3" s="3" t="n"/>
      <c r="E3" s="3" t="n"/>
      <c r="F3" s="3" t="n"/>
      <c r="G3" s="3" t="n"/>
      <c r="H3" s="3" t="n"/>
    </row>
    <row r="4" ht="30" customHeight="1">
      <c r="A4" s="12" t="inlineStr">
        <is>
          <t>ID</t>
        </is>
      </c>
      <c r="B4" s="12" t="inlineStr">
        <is>
          <t>The question, as a buyer would type it</t>
        </is>
      </c>
      <c r="C4" s="12" t="inlineStr">
        <is>
          <t>Situation</t>
        </is>
      </c>
      <c r="D4" s="12" t="inlineStr">
        <is>
          <t>Type</t>
        </is>
      </c>
      <c r="E4" s="12" t="inlineStr">
        <is>
          <t>Branded?</t>
        </is>
      </c>
      <c r="F4" s="12" t="inlineStr">
        <is>
          <t>Where it came from</t>
        </is>
      </c>
      <c r="G4" s="12" t="inlineStr">
        <is>
          <t>Priority</t>
        </is>
      </c>
      <c r="H4" s="12" t="inlineStr">
        <is>
          <t>Notes</t>
        </is>
      </c>
    </row>
    <row r="5" ht="40" customHeight="1">
      <c r="A5" s="13" t="inlineStr">
        <is>
          <t>Q1, Q2…</t>
        </is>
      </c>
      <c r="B5" s="13" t="inlineStr">
        <is>
          <t>Plain words, with the constraint in it</t>
        </is>
      </c>
      <c r="C5" s="13" t="inlineStr">
        <is>
          <t>Pick the situation ID</t>
        </is>
      </c>
      <c r="D5" s="13" t="inlineStr">
        <is>
          <t>Discovery, Comparison, Fit or Objection</t>
        </is>
      </c>
      <c r="E5" s="13" t="inlineStr">
        <is>
          <t>Does the question name your brand?</t>
        </is>
      </c>
      <c r="F5" s="13" t="inlineStr">
        <is>
          <t>Keep real sources</t>
        </is>
      </c>
      <c r="G5" s="13" t="inlineStr">
        <is>
          <t>Core set, or later</t>
        </is>
      </c>
      <c r="H5" s="13" t="inlineStr"/>
    </row>
    <row r="6">
      <c r="A6" s="14" t="inlineStr">
        <is>
          <t>Q1</t>
        </is>
      </c>
      <c r="B6" s="15" t="n"/>
      <c r="C6" s="15" t="n"/>
      <c r="D6" s="15" t="n"/>
      <c r="E6" s="15" t="n"/>
      <c r="F6" s="15" t="n"/>
      <c r="G6" s="15" t="n"/>
      <c r="H6" s="15" t="n"/>
    </row>
    <row r="7">
      <c r="A7" s="16" t="inlineStr">
        <is>
          <t>Q2</t>
        </is>
      </c>
      <c r="B7" s="17" t="n"/>
      <c r="C7" s="17" t="n"/>
      <c r="D7" s="17" t="n"/>
      <c r="E7" s="17" t="n"/>
      <c r="F7" s="17" t="n"/>
      <c r="G7" s="17" t="n"/>
      <c r="H7" s="17" t="n"/>
    </row>
    <row r="8">
      <c r="A8" s="14" t="inlineStr">
        <is>
          <t>Q3</t>
        </is>
      </c>
      <c r="B8" s="15" t="n"/>
      <c r="C8" s="15" t="n"/>
      <c r="D8" s="15" t="n"/>
      <c r="E8" s="15" t="n"/>
      <c r="F8" s="15" t="n"/>
      <c r="G8" s="15" t="n"/>
      <c r="H8" s="15" t="n"/>
    </row>
    <row r="9">
      <c r="A9" s="16" t="inlineStr">
        <is>
          <t>Q4</t>
        </is>
      </c>
      <c r="B9" s="17" t="n"/>
      <c r="C9" s="17" t="n"/>
      <c r="D9" s="17" t="n"/>
      <c r="E9" s="17" t="n"/>
      <c r="F9" s="17" t="n"/>
      <c r="G9" s="17" t="n"/>
      <c r="H9" s="17" t="n"/>
    </row>
    <row r="10">
      <c r="A10" s="14" t="inlineStr">
        <is>
          <t>Q5</t>
        </is>
      </c>
      <c r="B10" s="15" t="n"/>
      <c r="C10" s="15" t="n"/>
      <c r="D10" s="15" t="n"/>
      <c r="E10" s="15" t="n"/>
      <c r="F10" s="15" t="n"/>
      <c r="G10" s="15" t="n"/>
      <c r="H10" s="15" t="n"/>
    </row>
    <row r="11">
      <c r="A11" s="16" t="inlineStr">
        <is>
          <t>Q6</t>
        </is>
      </c>
      <c r="B11" s="17" t="n"/>
      <c r="C11" s="17" t="n"/>
      <c r="D11" s="17" t="n"/>
      <c r="E11" s="17" t="n"/>
      <c r="F11" s="17" t="n"/>
      <c r="G11" s="17" t="n"/>
      <c r="H11" s="17" t="n"/>
    </row>
    <row r="12">
      <c r="A12" s="14" t="inlineStr">
        <is>
          <t>Q7</t>
        </is>
      </c>
      <c r="B12" s="15" t="n"/>
      <c r="C12" s="15" t="n"/>
      <c r="D12" s="15" t="n"/>
      <c r="E12" s="15" t="n"/>
      <c r="F12" s="15" t="n"/>
      <c r="G12" s="15" t="n"/>
      <c r="H12" s="15" t="n"/>
    </row>
    <row r="13">
      <c r="A13" s="16" t="inlineStr">
        <is>
          <t>Q8</t>
        </is>
      </c>
      <c r="B13" s="17" t="n"/>
      <c r="C13" s="17" t="n"/>
      <c r="D13" s="17" t="n"/>
      <c r="E13" s="17" t="n"/>
      <c r="F13" s="17" t="n"/>
      <c r="G13" s="17" t="n"/>
      <c r="H13" s="17" t="n"/>
    </row>
    <row r="14">
      <c r="A14" s="14" t="inlineStr">
        <is>
          <t>Q9</t>
        </is>
      </c>
      <c r="B14" s="15" t="n"/>
      <c r="C14" s="15" t="n"/>
      <c r="D14" s="15" t="n"/>
      <c r="E14" s="15" t="n"/>
      <c r="F14" s="15" t="n"/>
      <c r="G14" s="15" t="n"/>
      <c r="H14" s="15" t="n"/>
    </row>
    <row r="15">
      <c r="A15" s="16" t="inlineStr">
        <is>
          <t>Q10</t>
        </is>
      </c>
      <c r="B15" s="17" t="n"/>
      <c r="C15" s="17" t="n"/>
      <c r="D15" s="17" t="n"/>
      <c r="E15" s="17" t="n"/>
      <c r="F15" s="17" t="n"/>
      <c r="G15" s="17" t="n"/>
      <c r="H15" s="17" t="n"/>
    </row>
    <row r="16">
      <c r="A16" s="14" t="inlineStr">
        <is>
          <t>Q11</t>
        </is>
      </c>
      <c r="B16" s="15" t="n"/>
      <c r="C16" s="15" t="n"/>
      <c r="D16" s="15" t="n"/>
      <c r="E16" s="15" t="n"/>
      <c r="F16" s="15" t="n"/>
      <c r="G16" s="15" t="n"/>
      <c r="H16" s="15" t="n"/>
    </row>
    <row r="17">
      <c r="A17" s="16" t="inlineStr">
        <is>
          <t>Q12</t>
        </is>
      </c>
      <c r="B17" s="17" t="n"/>
      <c r="C17" s="17" t="n"/>
      <c r="D17" s="17" t="n"/>
      <c r="E17" s="17" t="n"/>
      <c r="F17" s="17" t="n"/>
      <c r="G17" s="17" t="n"/>
      <c r="H17" s="17" t="n"/>
    </row>
    <row r="18">
      <c r="A18" s="14" t="inlineStr">
        <is>
          <t>Q13</t>
        </is>
      </c>
      <c r="B18" s="15" t="n"/>
      <c r="C18" s="15" t="n"/>
      <c r="D18" s="15" t="n"/>
      <c r="E18" s="15" t="n"/>
      <c r="F18" s="15" t="n"/>
      <c r="G18" s="15" t="n"/>
      <c r="H18" s="15" t="n"/>
    </row>
    <row r="19">
      <c r="A19" s="16" t="inlineStr">
        <is>
          <t>Q14</t>
        </is>
      </c>
      <c r="B19" s="17" t="n"/>
      <c r="C19" s="17" t="n"/>
      <c r="D19" s="17" t="n"/>
      <c r="E19" s="17" t="n"/>
      <c r="F19" s="17" t="n"/>
      <c r="G19" s="17" t="n"/>
      <c r="H19" s="17" t="n"/>
    </row>
    <row r="20">
      <c r="A20" s="14" t="inlineStr">
        <is>
          <t>Q15</t>
        </is>
      </c>
      <c r="B20" s="15" t="n"/>
      <c r="C20" s="15" t="n"/>
      <c r="D20" s="15" t="n"/>
      <c r="E20" s="15" t="n"/>
      <c r="F20" s="15" t="n"/>
      <c r="G20" s="15" t="n"/>
      <c r="H20" s="15" t="n"/>
    </row>
    <row r="21">
      <c r="A21" s="16" t="inlineStr">
        <is>
          <t>Q16</t>
        </is>
      </c>
      <c r="B21" s="17" t="n"/>
      <c r="C21" s="17" t="n"/>
      <c r="D21" s="17" t="n"/>
      <c r="E21" s="17" t="n"/>
      <c r="F21" s="17" t="n"/>
      <c r="G21" s="17" t="n"/>
      <c r="H21" s="17" t="n"/>
    </row>
    <row r="22">
      <c r="A22" s="14" t="inlineStr">
        <is>
          <t>Q17</t>
        </is>
      </c>
      <c r="B22" s="15" t="n"/>
      <c r="C22" s="15" t="n"/>
      <c r="D22" s="15" t="n"/>
      <c r="E22" s="15" t="n"/>
      <c r="F22" s="15" t="n"/>
      <c r="G22" s="15" t="n"/>
      <c r="H22" s="15" t="n"/>
    </row>
    <row r="23">
      <c r="A23" s="16" t="inlineStr">
        <is>
          <t>Q18</t>
        </is>
      </c>
      <c r="B23" s="17" t="n"/>
      <c r="C23" s="17" t="n"/>
      <c r="D23" s="17" t="n"/>
      <c r="E23" s="17" t="n"/>
      <c r="F23" s="17" t="n"/>
      <c r="G23" s="17" t="n"/>
      <c r="H23" s="17" t="n"/>
    </row>
    <row r="24">
      <c r="A24" s="14" t="inlineStr">
        <is>
          <t>Q19</t>
        </is>
      </c>
      <c r="B24" s="15" t="n"/>
      <c r="C24" s="15" t="n"/>
      <c r="D24" s="15" t="n"/>
      <c r="E24" s="15" t="n"/>
      <c r="F24" s="15" t="n"/>
      <c r="G24" s="15" t="n"/>
      <c r="H24" s="15" t="n"/>
    </row>
    <row r="25">
      <c r="A25" s="16" t="inlineStr">
        <is>
          <t>Q20</t>
        </is>
      </c>
      <c r="B25" s="17" t="n"/>
      <c r="C25" s="17" t="n"/>
      <c r="D25" s="17" t="n"/>
      <c r="E25" s="17" t="n"/>
      <c r="F25" s="17" t="n"/>
      <c r="G25" s="17" t="n"/>
      <c r="H25" s="17" t="n"/>
    </row>
    <row r="26">
      <c r="A26" s="14" t="inlineStr">
        <is>
          <t>Q21</t>
        </is>
      </c>
      <c r="B26" s="15" t="n"/>
      <c r="C26" s="15" t="n"/>
      <c r="D26" s="15" t="n"/>
      <c r="E26" s="15" t="n"/>
      <c r="F26" s="15" t="n"/>
      <c r="G26" s="15" t="n"/>
      <c r="H26" s="15" t="n"/>
    </row>
    <row r="27">
      <c r="A27" s="16" t="inlineStr">
        <is>
          <t>Q22</t>
        </is>
      </c>
      <c r="B27" s="17" t="n"/>
      <c r="C27" s="17" t="n"/>
      <c r="D27" s="17" t="n"/>
      <c r="E27" s="17" t="n"/>
      <c r="F27" s="17" t="n"/>
      <c r="G27" s="17" t="n"/>
      <c r="H27" s="17" t="n"/>
    </row>
    <row r="28">
      <c r="A28" s="14" t="inlineStr">
        <is>
          <t>Q23</t>
        </is>
      </c>
      <c r="B28" s="15" t="n"/>
      <c r="C28" s="15" t="n"/>
      <c r="D28" s="15" t="n"/>
      <c r="E28" s="15" t="n"/>
      <c r="F28" s="15" t="n"/>
      <c r="G28" s="15" t="n"/>
      <c r="H28" s="15" t="n"/>
    </row>
    <row r="29">
      <c r="A29" s="16" t="inlineStr">
        <is>
          <t>Q24</t>
        </is>
      </c>
      <c r="B29" s="17" t="n"/>
      <c r="C29" s="17" t="n"/>
      <c r="D29" s="17" t="n"/>
      <c r="E29" s="17" t="n"/>
      <c r="F29" s="17" t="n"/>
      <c r="G29" s="17" t="n"/>
      <c r="H29" s="17" t="n"/>
    </row>
    <row r="30">
      <c r="A30" s="14" t="inlineStr">
        <is>
          <t>Q25</t>
        </is>
      </c>
      <c r="B30" s="15" t="n"/>
      <c r="C30" s="15" t="n"/>
      <c r="D30" s="15" t="n"/>
      <c r="E30" s="15" t="n"/>
      <c r="F30" s="15" t="n"/>
      <c r="G30" s="15" t="n"/>
      <c r="H30" s="15" t="n"/>
    </row>
    <row r="31">
      <c r="A31" s="16" t="inlineStr">
        <is>
          <t>Q26</t>
        </is>
      </c>
      <c r="B31" s="17" t="n"/>
      <c r="C31" s="17" t="n"/>
      <c r="D31" s="17" t="n"/>
      <c r="E31" s="17" t="n"/>
      <c r="F31" s="17" t="n"/>
      <c r="G31" s="17" t="n"/>
      <c r="H31" s="17" t="n"/>
    </row>
    <row r="32">
      <c r="A32" s="14" t="inlineStr">
        <is>
          <t>Q27</t>
        </is>
      </c>
      <c r="B32" s="15" t="n"/>
      <c r="C32" s="15" t="n"/>
      <c r="D32" s="15" t="n"/>
      <c r="E32" s="15" t="n"/>
      <c r="F32" s="15" t="n"/>
      <c r="G32" s="15" t="n"/>
      <c r="H32" s="15" t="n"/>
    </row>
    <row r="33">
      <c r="A33" s="16" t="inlineStr">
        <is>
          <t>Q28</t>
        </is>
      </c>
      <c r="B33" s="17" t="n"/>
      <c r="C33" s="17" t="n"/>
      <c r="D33" s="17" t="n"/>
      <c r="E33" s="17" t="n"/>
      <c r="F33" s="17" t="n"/>
      <c r="G33" s="17" t="n"/>
      <c r="H33" s="17" t="n"/>
    </row>
    <row r="34">
      <c r="A34" s="14" t="inlineStr">
        <is>
          <t>Q29</t>
        </is>
      </c>
      <c r="B34" s="15" t="n"/>
      <c r="C34" s="15" t="n"/>
      <c r="D34" s="15" t="n"/>
      <c r="E34" s="15" t="n"/>
      <c r="F34" s="15" t="n"/>
      <c r="G34" s="15" t="n"/>
      <c r="H34" s="15" t="n"/>
    </row>
    <row r="35">
      <c r="A35" s="16" t="inlineStr">
        <is>
          <t>Q30</t>
        </is>
      </c>
      <c r="B35" s="17" t="n"/>
      <c r="C35" s="17" t="n"/>
      <c r="D35" s="17" t="n"/>
      <c r="E35" s="17" t="n"/>
      <c r="F35" s="17" t="n"/>
      <c r="G35" s="17" t="n"/>
      <c r="H35" s="17" t="n"/>
    </row>
    <row r="36">
      <c r="A36" s="14" t="inlineStr">
        <is>
          <t>Q31</t>
        </is>
      </c>
      <c r="B36" s="15" t="n"/>
      <c r="C36" s="15" t="n"/>
      <c r="D36" s="15" t="n"/>
      <c r="E36" s="15" t="n"/>
      <c r="F36" s="15" t="n"/>
      <c r="G36" s="15" t="n"/>
      <c r="H36" s="15" t="n"/>
    </row>
    <row r="37">
      <c r="A37" s="16" t="inlineStr">
        <is>
          <t>Q32</t>
        </is>
      </c>
      <c r="B37" s="17" t="n"/>
      <c r="C37" s="17" t="n"/>
      <c r="D37" s="17" t="n"/>
      <c r="E37" s="17" t="n"/>
      <c r="F37" s="17" t="n"/>
      <c r="G37" s="17" t="n"/>
      <c r="H37" s="17" t="n"/>
    </row>
    <row r="38">
      <c r="A38" s="14" t="inlineStr">
        <is>
          <t>Q33</t>
        </is>
      </c>
      <c r="B38" s="15" t="n"/>
      <c r="C38" s="15" t="n"/>
      <c r="D38" s="15" t="n"/>
      <c r="E38" s="15" t="n"/>
      <c r="F38" s="15" t="n"/>
      <c r="G38" s="15" t="n"/>
      <c r="H38" s="15" t="n"/>
    </row>
    <row r="39">
      <c r="A39" s="16" t="inlineStr">
        <is>
          <t>Q34</t>
        </is>
      </c>
      <c r="B39" s="17" t="n"/>
      <c r="C39" s="17" t="n"/>
      <c r="D39" s="17" t="n"/>
      <c r="E39" s="17" t="n"/>
      <c r="F39" s="17" t="n"/>
      <c r="G39" s="17" t="n"/>
      <c r="H39" s="17" t="n"/>
    </row>
    <row r="40">
      <c r="A40" s="14" t="inlineStr">
        <is>
          <t>Q35</t>
        </is>
      </c>
      <c r="B40" s="15" t="n"/>
      <c r="C40" s="15" t="n"/>
      <c r="D40" s="15" t="n"/>
      <c r="E40" s="15" t="n"/>
      <c r="F40" s="15" t="n"/>
      <c r="G40" s="15" t="n"/>
      <c r="H40" s="15" t="n"/>
    </row>
    <row r="41">
      <c r="A41" s="16" t="inlineStr">
        <is>
          <t>Q36</t>
        </is>
      </c>
      <c r="B41" s="17" t="n"/>
      <c r="C41" s="17" t="n"/>
      <c r="D41" s="17" t="n"/>
      <c r="E41" s="17" t="n"/>
      <c r="F41" s="17" t="n"/>
      <c r="G41" s="17" t="n"/>
      <c r="H41" s="17" t="n"/>
    </row>
    <row r="42">
      <c r="A42" s="14" t="inlineStr">
        <is>
          <t>Q37</t>
        </is>
      </c>
      <c r="B42" s="15" t="n"/>
      <c r="C42" s="15" t="n"/>
      <c r="D42" s="15" t="n"/>
      <c r="E42" s="15" t="n"/>
      <c r="F42" s="15" t="n"/>
      <c r="G42" s="15" t="n"/>
      <c r="H42" s="15" t="n"/>
    </row>
    <row r="43">
      <c r="A43" s="16" t="inlineStr">
        <is>
          <t>Q38</t>
        </is>
      </c>
      <c r="B43" s="17" t="n"/>
      <c r="C43" s="17" t="n"/>
      <c r="D43" s="17" t="n"/>
      <c r="E43" s="17" t="n"/>
      <c r="F43" s="17" t="n"/>
      <c r="G43" s="17" t="n"/>
      <c r="H43" s="17" t="n"/>
    </row>
    <row r="44">
      <c r="A44" s="14" t="inlineStr">
        <is>
          <t>Q39</t>
        </is>
      </c>
      <c r="B44" s="15" t="n"/>
      <c r="C44" s="15" t="n"/>
      <c r="D44" s="15" t="n"/>
      <c r="E44" s="15" t="n"/>
      <c r="F44" s="15" t="n"/>
      <c r="G44" s="15" t="n"/>
      <c r="H44" s="15" t="n"/>
    </row>
    <row r="45">
      <c r="A45" s="16" t="inlineStr">
        <is>
          <t>Q40</t>
        </is>
      </c>
      <c r="B45" s="17" t="n"/>
      <c r="C45" s="17" t="n"/>
      <c r="D45" s="17" t="n"/>
      <c r="E45" s="17" t="n"/>
      <c r="F45" s="17" t="n"/>
      <c r="G45" s="17" t="n"/>
      <c r="H45" s="17" t="n"/>
    </row>
    <row r="46">
      <c r="A46" s="14" t="inlineStr">
        <is>
          <t>Q41</t>
        </is>
      </c>
      <c r="B46" s="15" t="n"/>
      <c r="C46" s="15" t="n"/>
      <c r="D46" s="15" t="n"/>
      <c r="E46" s="15" t="n"/>
      <c r="F46" s="15" t="n"/>
      <c r="G46" s="15" t="n"/>
      <c r="H46" s="15" t="n"/>
    </row>
    <row r="47">
      <c r="A47" s="16" t="inlineStr">
        <is>
          <t>Q42</t>
        </is>
      </c>
      <c r="B47" s="17" t="n"/>
      <c r="C47" s="17" t="n"/>
      <c r="D47" s="17" t="n"/>
      <c r="E47" s="17" t="n"/>
      <c r="F47" s="17" t="n"/>
      <c r="G47" s="17" t="n"/>
      <c r="H47" s="17" t="n"/>
    </row>
    <row r="48">
      <c r="A48" s="14" t="inlineStr">
        <is>
          <t>Q43</t>
        </is>
      </c>
      <c r="B48" s="15" t="n"/>
      <c r="C48" s="15" t="n"/>
      <c r="D48" s="15" t="n"/>
      <c r="E48" s="15" t="n"/>
      <c r="F48" s="15" t="n"/>
      <c r="G48" s="15" t="n"/>
      <c r="H48" s="15" t="n"/>
    </row>
    <row r="49">
      <c r="A49" s="16" t="inlineStr">
        <is>
          <t>Q44</t>
        </is>
      </c>
      <c r="B49" s="17" t="n"/>
      <c r="C49" s="17" t="n"/>
      <c r="D49" s="17" t="n"/>
      <c r="E49" s="17" t="n"/>
      <c r="F49" s="17" t="n"/>
      <c r="G49" s="17" t="n"/>
      <c r="H49" s="17" t="n"/>
    </row>
    <row r="50">
      <c r="A50" s="14" t="inlineStr">
        <is>
          <t>Q45</t>
        </is>
      </c>
      <c r="B50" s="15" t="n"/>
      <c r="C50" s="15" t="n"/>
      <c r="D50" s="15" t="n"/>
      <c r="E50" s="15" t="n"/>
      <c r="F50" s="15" t="n"/>
      <c r="G50" s="15" t="n"/>
      <c r="H50" s="15" t="n"/>
    </row>
    <row r="51">
      <c r="A51" s="16" t="inlineStr">
        <is>
          <t>Q46</t>
        </is>
      </c>
      <c r="B51" s="17" t="n"/>
      <c r="C51" s="17" t="n"/>
      <c r="D51" s="17" t="n"/>
      <c r="E51" s="17" t="n"/>
      <c r="F51" s="17" t="n"/>
      <c r="G51" s="17" t="n"/>
      <c r="H51" s="17" t="n"/>
    </row>
    <row r="52">
      <c r="A52" s="14" t="inlineStr">
        <is>
          <t>Q47</t>
        </is>
      </c>
      <c r="B52" s="15" t="n"/>
      <c r="C52" s="15" t="n"/>
      <c r="D52" s="15" t="n"/>
      <c r="E52" s="15" t="n"/>
      <c r="F52" s="15" t="n"/>
      <c r="G52" s="15" t="n"/>
      <c r="H52" s="15" t="n"/>
    </row>
    <row r="53">
      <c r="A53" s="16" t="inlineStr">
        <is>
          <t>Q48</t>
        </is>
      </c>
      <c r="B53" s="17" t="n"/>
      <c r="C53" s="17" t="n"/>
      <c r="D53" s="17" t="n"/>
      <c r="E53" s="17" t="n"/>
      <c r="F53" s="17" t="n"/>
      <c r="G53" s="17" t="n"/>
      <c r="H53" s="17" t="n"/>
    </row>
    <row r="54">
      <c r="A54" s="14" t="inlineStr">
        <is>
          <t>Q49</t>
        </is>
      </c>
      <c r="B54" s="15" t="n"/>
      <c r="C54" s="15" t="n"/>
      <c r="D54" s="15" t="n"/>
      <c r="E54" s="15" t="n"/>
      <c r="F54" s="15" t="n"/>
      <c r="G54" s="15" t="n"/>
      <c r="H54" s="15" t="n"/>
    </row>
    <row r="55">
      <c r="A55" s="16" t="inlineStr">
        <is>
          <t>Q50</t>
        </is>
      </c>
      <c r="B55" s="17" t="n"/>
      <c r="C55" s="17" t="n"/>
      <c r="D55" s="17" t="n"/>
      <c r="E55" s="17" t="n"/>
      <c r="F55" s="17" t="n"/>
      <c r="G55" s="17" t="n"/>
      <c r="H55" s="17" t="n"/>
    </row>
    <row r="56">
      <c r="A56" s="14" t="inlineStr">
        <is>
          <t>Q51</t>
        </is>
      </c>
      <c r="B56" s="15" t="n"/>
      <c r="C56" s="15" t="n"/>
      <c r="D56" s="15" t="n"/>
      <c r="E56" s="15" t="n"/>
      <c r="F56" s="15" t="n"/>
      <c r="G56" s="15" t="n"/>
      <c r="H56" s="15" t="n"/>
    </row>
    <row r="57">
      <c r="A57" s="16" t="inlineStr">
        <is>
          <t>Q52</t>
        </is>
      </c>
      <c r="B57" s="17" t="n"/>
      <c r="C57" s="17" t="n"/>
      <c r="D57" s="17" t="n"/>
      <c r="E57" s="17" t="n"/>
      <c r="F57" s="17" t="n"/>
      <c r="G57" s="17" t="n"/>
      <c r="H57" s="17" t="n"/>
    </row>
    <row r="58">
      <c r="A58" s="14" t="inlineStr">
        <is>
          <t>Q53</t>
        </is>
      </c>
      <c r="B58" s="15" t="n"/>
      <c r="C58" s="15" t="n"/>
      <c r="D58" s="15" t="n"/>
      <c r="E58" s="15" t="n"/>
      <c r="F58" s="15" t="n"/>
      <c r="G58" s="15" t="n"/>
      <c r="H58" s="15" t="n"/>
    </row>
    <row r="59">
      <c r="A59" s="16" t="inlineStr">
        <is>
          <t>Q54</t>
        </is>
      </c>
      <c r="B59" s="17" t="n"/>
      <c r="C59" s="17" t="n"/>
      <c r="D59" s="17" t="n"/>
      <c r="E59" s="17" t="n"/>
      <c r="F59" s="17" t="n"/>
      <c r="G59" s="17" t="n"/>
      <c r="H59" s="17" t="n"/>
    </row>
    <row r="60">
      <c r="A60" s="14" t="inlineStr">
        <is>
          <t>Q55</t>
        </is>
      </c>
      <c r="B60" s="15" t="n"/>
      <c r="C60" s="15" t="n"/>
      <c r="D60" s="15" t="n"/>
      <c r="E60" s="15" t="n"/>
      <c r="F60" s="15" t="n"/>
      <c r="G60" s="15" t="n"/>
      <c r="H60" s="15" t="n"/>
    </row>
    <row r="61">
      <c r="A61" s="16" t="inlineStr">
        <is>
          <t>Q56</t>
        </is>
      </c>
      <c r="B61" s="17" t="n"/>
      <c r="C61" s="17" t="n"/>
      <c r="D61" s="17" t="n"/>
      <c r="E61" s="17" t="n"/>
      <c r="F61" s="17" t="n"/>
      <c r="G61" s="17" t="n"/>
      <c r="H61" s="17" t="n"/>
    </row>
    <row r="62">
      <c r="A62" s="14" t="inlineStr">
        <is>
          <t>Q57</t>
        </is>
      </c>
      <c r="B62" s="15" t="n"/>
      <c r="C62" s="15" t="n"/>
      <c r="D62" s="15" t="n"/>
      <c r="E62" s="15" t="n"/>
      <c r="F62" s="15" t="n"/>
      <c r="G62" s="15" t="n"/>
      <c r="H62" s="15" t="n"/>
    </row>
    <row r="63">
      <c r="A63" s="16" t="inlineStr">
        <is>
          <t>Q58</t>
        </is>
      </c>
      <c r="B63" s="17" t="n"/>
      <c r="C63" s="17" t="n"/>
      <c r="D63" s="17" t="n"/>
      <c r="E63" s="17" t="n"/>
      <c r="F63" s="17" t="n"/>
      <c r="G63" s="17" t="n"/>
      <c r="H63" s="17" t="n"/>
    </row>
    <row r="64">
      <c r="A64" s="14" t="inlineStr">
        <is>
          <t>Q59</t>
        </is>
      </c>
      <c r="B64" s="15" t="n"/>
      <c r="C64" s="15" t="n"/>
      <c r="D64" s="15" t="n"/>
      <c r="E64" s="15" t="n"/>
      <c r="F64" s="15" t="n"/>
      <c r="G64" s="15" t="n"/>
      <c r="H64" s="15" t="n"/>
    </row>
    <row r="65">
      <c r="A65" s="16" t="inlineStr">
        <is>
          <t>Q60</t>
        </is>
      </c>
      <c r="B65" s="17" t="n"/>
      <c r="C65" s="17" t="n"/>
      <c r="D65" s="17" t="n"/>
      <c r="E65" s="17" t="n"/>
      <c r="F65" s="17" t="n"/>
      <c r="G65" s="17" t="n"/>
      <c r="H65" s="17" t="n"/>
    </row>
    <row r="66">
      <c r="A66" s="14" t="inlineStr">
        <is>
          <t>Q61</t>
        </is>
      </c>
      <c r="B66" s="15" t="n"/>
      <c r="C66" s="15" t="n"/>
      <c r="D66" s="15" t="n"/>
      <c r="E66" s="15" t="n"/>
      <c r="F66" s="15" t="n"/>
      <c r="G66" s="15" t="n"/>
      <c r="H66" s="15" t="n"/>
    </row>
    <row r="67">
      <c r="A67" s="16" t="inlineStr">
        <is>
          <t>Q62</t>
        </is>
      </c>
      <c r="B67" s="17" t="n"/>
      <c r="C67" s="17" t="n"/>
      <c r="D67" s="17" t="n"/>
      <c r="E67" s="17" t="n"/>
      <c r="F67" s="17" t="n"/>
      <c r="G67" s="17" t="n"/>
      <c r="H67" s="17" t="n"/>
    </row>
    <row r="68">
      <c r="A68" s="14" t="inlineStr">
        <is>
          <t>Q63</t>
        </is>
      </c>
      <c r="B68" s="15" t="n"/>
      <c r="C68" s="15" t="n"/>
      <c r="D68" s="15" t="n"/>
      <c r="E68" s="15" t="n"/>
      <c r="F68" s="15" t="n"/>
      <c r="G68" s="15" t="n"/>
      <c r="H68" s="15" t="n"/>
    </row>
    <row r="69">
      <c r="A69" s="16" t="inlineStr">
        <is>
          <t>Q64</t>
        </is>
      </c>
      <c r="B69" s="17" t="n"/>
      <c r="C69" s="17" t="n"/>
      <c r="D69" s="17" t="n"/>
      <c r="E69" s="17" t="n"/>
      <c r="F69" s="17" t="n"/>
      <c r="G69" s="17" t="n"/>
      <c r="H69" s="17" t="n"/>
    </row>
    <row r="70">
      <c r="A70" s="14" t="inlineStr">
        <is>
          <t>Q65</t>
        </is>
      </c>
      <c r="B70" s="15" t="n"/>
      <c r="C70" s="15" t="n"/>
      <c r="D70" s="15" t="n"/>
      <c r="E70" s="15" t="n"/>
      <c r="F70" s="15" t="n"/>
      <c r="G70" s="15" t="n"/>
      <c r="H70" s="15" t="n"/>
    </row>
    <row r="71">
      <c r="A71" s="16" t="inlineStr">
        <is>
          <t>Q66</t>
        </is>
      </c>
      <c r="B71" s="17" t="n"/>
      <c r="C71" s="17" t="n"/>
      <c r="D71" s="17" t="n"/>
      <c r="E71" s="17" t="n"/>
      <c r="F71" s="17" t="n"/>
      <c r="G71" s="17" t="n"/>
      <c r="H71" s="17" t="n"/>
    </row>
    <row r="72">
      <c r="A72" s="14" t="inlineStr">
        <is>
          <t>Q67</t>
        </is>
      </c>
      <c r="B72" s="15" t="n"/>
      <c r="C72" s="15" t="n"/>
      <c r="D72" s="15" t="n"/>
      <c r="E72" s="15" t="n"/>
      <c r="F72" s="15" t="n"/>
      <c r="G72" s="15" t="n"/>
      <c r="H72" s="15" t="n"/>
    </row>
    <row r="73">
      <c r="A73" s="16" t="inlineStr">
        <is>
          <t>Q68</t>
        </is>
      </c>
      <c r="B73" s="17" t="n"/>
      <c r="C73" s="17" t="n"/>
      <c r="D73" s="17" t="n"/>
      <c r="E73" s="17" t="n"/>
      <c r="F73" s="17" t="n"/>
      <c r="G73" s="17" t="n"/>
      <c r="H73" s="17" t="n"/>
    </row>
    <row r="74">
      <c r="A74" s="14" t="inlineStr">
        <is>
          <t>Q69</t>
        </is>
      </c>
      <c r="B74" s="15" t="n"/>
      <c r="C74" s="15" t="n"/>
      <c r="D74" s="15" t="n"/>
      <c r="E74" s="15" t="n"/>
      <c r="F74" s="15" t="n"/>
      <c r="G74" s="15" t="n"/>
      <c r="H74" s="15" t="n"/>
    </row>
    <row r="75">
      <c r="A75" s="16" t="inlineStr">
        <is>
          <t>Q70</t>
        </is>
      </c>
      <c r="B75" s="17" t="n"/>
      <c r="C75" s="17" t="n"/>
      <c r="D75" s="17" t="n"/>
      <c r="E75" s="17" t="n"/>
      <c r="F75" s="17" t="n"/>
      <c r="G75" s="17" t="n"/>
      <c r="H75" s="17" t="n"/>
    </row>
    <row r="76">
      <c r="A76" s="14" t="inlineStr">
        <is>
          <t>Q71</t>
        </is>
      </c>
      <c r="B76" s="15" t="n"/>
      <c r="C76" s="15" t="n"/>
      <c r="D76" s="15" t="n"/>
      <c r="E76" s="15" t="n"/>
      <c r="F76" s="15" t="n"/>
      <c r="G76" s="15" t="n"/>
      <c r="H76" s="15" t="n"/>
    </row>
    <row r="77">
      <c r="A77" s="16" t="inlineStr">
        <is>
          <t>Q72</t>
        </is>
      </c>
      <c r="B77" s="17" t="n"/>
      <c r="C77" s="17" t="n"/>
      <c r="D77" s="17" t="n"/>
      <c r="E77" s="17" t="n"/>
      <c r="F77" s="17" t="n"/>
      <c r="G77" s="17" t="n"/>
      <c r="H77" s="17" t="n"/>
    </row>
    <row r="78">
      <c r="A78" s="14" t="inlineStr">
        <is>
          <t>Q73</t>
        </is>
      </c>
      <c r="B78" s="15" t="n"/>
      <c r="C78" s="15" t="n"/>
      <c r="D78" s="15" t="n"/>
      <c r="E78" s="15" t="n"/>
      <c r="F78" s="15" t="n"/>
      <c r="G78" s="15" t="n"/>
      <c r="H78" s="15" t="n"/>
    </row>
    <row r="79">
      <c r="A79" s="16" t="inlineStr">
        <is>
          <t>Q74</t>
        </is>
      </c>
      <c r="B79" s="17" t="n"/>
      <c r="C79" s="17" t="n"/>
      <c r="D79" s="17" t="n"/>
      <c r="E79" s="17" t="n"/>
      <c r="F79" s="17" t="n"/>
      <c r="G79" s="17" t="n"/>
      <c r="H79" s="17" t="n"/>
    </row>
    <row r="80">
      <c r="A80" s="14" t="inlineStr">
        <is>
          <t>Q75</t>
        </is>
      </c>
      <c r="B80" s="15" t="n"/>
      <c r="C80" s="15" t="n"/>
      <c r="D80" s="15" t="n"/>
      <c r="E80" s="15" t="n"/>
      <c r="F80" s="15" t="n"/>
      <c r="G80" s="15" t="n"/>
      <c r="H80" s="15" t="n"/>
    </row>
    <row r="81">
      <c r="A81" s="16" t="inlineStr">
        <is>
          <t>Q76</t>
        </is>
      </c>
      <c r="B81" s="17" t="n"/>
      <c r="C81" s="17" t="n"/>
      <c r="D81" s="17" t="n"/>
      <c r="E81" s="17" t="n"/>
      <c r="F81" s="17" t="n"/>
      <c r="G81" s="17" t="n"/>
      <c r="H81" s="17" t="n"/>
    </row>
    <row r="82">
      <c r="A82" s="14" t="inlineStr">
        <is>
          <t>Q77</t>
        </is>
      </c>
      <c r="B82" s="15" t="n"/>
      <c r="C82" s="15" t="n"/>
      <c r="D82" s="15" t="n"/>
      <c r="E82" s="15" t="n"/>
      <c r="F82" s="15" t="n"/>
      <c r="G82" s="15" t="n"/>
      <c r="H82" s="15" t="n"/>
    </row>
    <row r="83">
      <c r="A83" s="16" t="inlineStr">
        <is>
          <t>Q78</t>
        </is>
      </c>
      <c r="B83" s="17" t="n"/>
      <c r="C83" s="17" t="n"/>
      <c r="D83" s="17" t="n"/>
      <c r="E83" s="17" t="n"/>
      <c r="F83" s="17" t="n"/>
      <c r="G83" s="17" t="n"/>
      <c r="H83" s="17" t="n"/>
    </row>
    <row r="84">
      <c r="A84" s="14" t="inlineStr">
        <is>
          <t>Q79</t>
        </is>
      </c>
      <c r="B84" s="15" t="n"/>
      <c r="C84" s="15" t="n"/>
      <c r="D84" s="15" t="n"/>
      <c r="E84" s="15" t="n"/>
      <c r="F84" s="15" t="n"/>
      <c r="G84" s="15" t="n"/>
      <c r="H84" s="15" t="n"/>
    </row>
    <row r="85">
      <c r="A85" s="16" t="inlineStr">
        <is>
          <t>Q80</t>
        </is>
      </c>
      <c r="B85" s="17" t="n"/>
      <c r="C85" s="17" t="n"/>
      <c r="D85" s="17" t="n"/>
      <c r="E85" s="17" t="n"/>
      <c r="F85" s="17" t="n"/>
      <c r="G85" s="17" t="n"/>
      <c r="H85" s="17" t="n"/>
    </row>
    <row r="86">
      <c r="A86" s="14" t="inlineStr">
        <is>
          <t>Q81</t>
        </is>
      </c>
      <c r="B86" s="15" t="n"/>
      <c r="C86" s="15" t="n"/>
      <c r="D86" s="15" t="n"/>
      <c r="E86" s="15" t="n"/>
      <c r="F86" s="15" t="n"/>
      <c r="G86" s="15" t="n"/>
      <c r="H86" s="15" t="n"/>
    </row>
    <row r="87">
      <c r="A87" s="16" t="inlineStr">
        <is>
          <t>Q82</t>
        </is>
      </c>
      <c r="B87" s="17" t="n"/>
      <c r="C87" s="17" t="n"/>
      <c r="D87" s="17" t="n"/>
      <c r="E87" s="17" t="n"/>
      <c r="F87" s="17" t="n"/>
      <c r="G87" s="17" t="n"/>
      <c r="H87" s="17" t="n"/>
    </row>
    <row r="88">
      <c r="A88" s="14" t="inlineStr">
        <is>
          <t>Q83</t>
        </is>
      </c>
      <c r="B88" s="15" t="n"/>
      <c r="C88" s="15" t="n"/>
      <c r="D88" s="15" t="n"/>
      <c r="E88" s="15" t="n"/>
      <c r="F88" s="15" t="n"/>
      <c r="G88" s="15" t="n"/>
      <c r="H88" s="15" t="n"/>
    </row>
    <row r="89">
      <c r="A89" s="16" t="inlineStr">
        <is>
          <t>Q84</t>
        </is>
      </c>
      <c r="B89" s="17" t="n"/>
      <c r="C89" s="17" t="n"/>
      <c r="D89" s="17" t="n"/>
      <c r="E89" s="17" t="n"/>
      <c r="F89" s="17" t="n"/>
      <c r="G89" s="17" t="n"/>
      <c r="H89" s="17" t="n"/>
    </row>
    <row r="90">
      <c r="A90" s="14" t="inlineStr">
        <is>
          <t>Q85</t>
        </is>
      </c>
      <c r="B90" s="15" t="n"/>
      <c r="C90" s="15" t="n"/>
      <c r="D90" s="15" t="n"/>
      <c r="E90" s="15" t="n"/>
      <c r="F90" s="15" t="n"/>
      <c r="G90" s="15" t="n"/>
      <c r="H90" s="15" t="n"/>
    </row>
    <row r="91">
      <c r="A91" s="16" t="inlineStr">
        <is>
          <t>Q86</t>
        </is>
      </c>
      <c r="B91" s="17" t="n"/>
      <c r="C91" s="17" t="n"/>
      <c r="D91" s="17" t="n"/>
      <c r="E91" s="17" t="n"/>
      <c r="F91" s="17" t="n"/>
      <c r="G91" s="17" t="n"/>
      <c r="H91" s="17" t="n"/>
    </row>
    <row r="92">
      <c r="A92" s="14" t="inlineStr">
        <is>
          <t>Q87</t>
        </is>
      </c>
      <c r="B92" s="15" t="n"/>
      <c r="C92" s="15" t="n"/>
      <c r="D92" s="15" t="n"/>
      <c r="E92" s="15" t="n"/>
      <c r="F92" s="15" t="n"/>
      <c r="G92" s="15" t="n"/>
      <c r="H92" s="15" t="n"/>
    </row>
    <row r="93">
      <c r="A93" s="16" t="inlineStr">
        <is>
          <t>Q88</t>
        </is>
      </c>
      <c r="B93" s="17" t="n"/>
      <c r="C93" s="17" t="n"/>
      <c r="D93" s="17" t="n"/>
      <c r="E93" s="17" t="n"/>
      <c r="F93" s="17" t="n"/>
      <c r="G93" s="17" t="n"/>
      <c r="H93" s="17" t="n"/>
    </row>
    <row r="94">
      <c r="A94" s="14" t="inlineStr">
        <is>
          <t>Q89</t>
        </is>
      </c>
      <c r="B94" s="15" t="n"/>
      <c r="C94" s="15" t="n"/>
      <c r="D94" s="15" t="n"/>
      <c r="E94" s="15" t="n"/>
      <c r="F94" s="15" t="n"/>
      <c r="G94" s="15" t="n"/>
      <c r="H94" s="15" t="n"/>
    </row>
    <row r="95">
      <c r="A95" s="16" t="inlineStr">
        <is>
          <t>Q90</t>
        </is>
      </c>
      <c r="B95" s="17" t="n"/>
      <c r="C95" s="17" t="n"/>
      <c r="D95" s="17" t="n"/>
      <c r="E95" s="17" t="n"/>
      <c r="F95" s="17" t="n"/>
      <c r="G95" s="17" t="n"/>
      <c r="H95" s="17" t="n"/>
    </row>
    <row r="96">
      <c r="A96" s="14" t="inlineStr">
        <is>
          <t>Q91</t>
        </is>
      </c>
      <c r="B96" s="15" t="n"/>
      <c r="C96" s="15" t="n"/>
      <c r="D96" s="15" t="n"/>
      <c r="E96" s="15" t="n"/>
      <c r="F96" s="15" t="n"/>
      <c r="G96" s="15" t="n"/>
      <c r="H96" s="15" t="n"/>
    </row>
    <row r="97">
      <c r="A97" s="16" t="inlineStr">
        <is>
          <t>Q92</t>
        </is>
      </c>
      <c r="B97" s="17" t="n"/>
      <c r="C97" s="17" t="n"/>
      <c r="D97" s="17" t="n"/>
      <c r="E97" s="17" t="n"/>
      <c r="F97" s="17" t="n"/>
      <c r="G97" s="17" t="n"/>
      <c r="H97" s="17" t="n"/>
    </row>
    <row r="98">
      <c r="A98" s="14" t="inlineStr">
        <is>
          <t>Q93</t>
        </is>
      </c>
      <c r="B98" s="15" t="n"/>
      <c r="C98" s="15" t="n"/>
      <c r="D98" s="15" t="n"/>
      <c r="E98" s="15" t="n"/>
      <c r="F98" s="15" t="n"/>
      <c r="G98" s="15" t="n"/>
      <c r="H98" s="15" t="n"/>
    </row>
    <row r="99">
      <c r="A99" s="16" t="inlineStr">
        <is>
          <t>Q94</t>
        </is>
      </c>
      <c r="B99" s="17" t="n"/>
      <c r="C99" s="17" t="n"/>
      <c r="D99" s="17" t="n"/>
      <c r="E99" s="17" t="n"/>
      <c r="F99" s="17" t="n"/>
      <c r="G99" s="17" t="n"/>
      <c r="H99" s="17" t="n"/>
    </row>
    <row r="100">
      <c r="A100" s="14" t="inlineStr">
        <is>
          <t>Q95</t>
        </is>
      </c>
      <c r="B100" s="15" t="n"/>
      <c r="C100" s="15" t="n"/>
      <c r="D100" s="15" t="n"/>
      <c r="E100" s="15" t="n"/>
      <c r="F100" s="15" t="n"/>
      <c r="G100" s="15" t="n"/>
      <c r="H100" s="15" t="n"/>
    </row>
    <row r="101">
      <c r="A101" s="16" t="inlineStr">
        <is>
          <t>Q96</t>
        </is>
      </c>
      <c r="B101" s="17" t="n"/>
      <c r="C101" s="17" t="n"/>
      <c r="D101" s="17" t="n"/>
      <c r="E101" s="17" t="n"/>
      <c r="F101" s="17" t="n"/>
      <c r="G101" s="17" t="n"/>
      <c r="H101" s="17" t="n"/>
    </row>
    <row r="102">
      <c r="A102" s="14" t="inlineStr">
        <is>
          <t>Q97</t>
        </is>
      </c>
      <c r="B102" s="15" t="n"/>
      <c r="C102" s="15" t="n"/>
      <c r="D102" s="15" t="n"/>
      <c r="E102" s="15" t="n"/>
      <c r="F102" s="15" t="n"/>
      <c r="G102" s="15" t="n"/>
      <c r="H102" s="15" t="n"/>
    </row>
    <row r="103">
      <c r="A103" s="16" t="inlineStr">
        <is>
          <t>Q98</t>
        </is>
      </c>
      <c r="B103" s="17" t="n"/>
      <c r="C103" s="17" t="n"/>
      <c r="D103" s="17" t="n"/>
      <c r="E103" s="17" t="n"/>
      <c r="F103" s="17" t="n"/>
      <c r="G103" s="17" t="n"/>
      <c r="H103" s="17" t="n"/>
    </row>
    <row r="104">
      <c r="A104" s="14" t="inlineStr">
        <is>
          <t>Q99</t>
        </is>
      </c>
      <c r="B104" s="15" t="n"/>
      <c r="C104" s="15" t="n"/>
      <c r="D104" s="15" t="n"/>
      <c r="E104" s="15" t="n"/>
      <c r="F104" s="15" t="n"/>
      <c r="G104" s="15" t="n"/>
      <c r="H104" s="15" t="n"/>
    </row>
    <row r="105">
      <c r="A105" s="16" t="inlineStr">
        <is>
          <t>Q100</t>
        </is>
      </c>
      <c r="B105" s="17" t="n"/>
      <c r="C105" s="17" t="n"/>
      <c r="D105" s="17" t="n"/>
      <c r="E105" s="17" t="n"/>
      <c r="F105" s="17" t="n"/>
      <c r="G105" s="17" t="n"/>
      <c r="H105" s="17" t="n"/>
    </row>
    <row r="106">
      <c r="A106" s="14" t="inlineStr">
        <is>
          <t>Q101</t>
        </is>
      </c>
      <c r="B106" s="15" t="n"/>
      <c r="C106" s="15" t="n"/>
      <c r="D106" s="15" t="n"/>
      <c r="E106" s="15" t="n"/>
      <c r="F106" s="15" t="n"/>
      <c r="G106" s="15" t="n"/>
      <c r="H106" s="15" t="n"/>
    </row>
    <row r="107">
      <c r="A107" s="16" t="inlineStr">
        <is>
          <t>Q102</t>
        </is>
      </c>
      <c r="B107" s="17" t="n"/>
      <c r="C107" s="17" t="n"/>
      <c r="D107" s="17" t="n"/>
      <c r="E107" s="17" t="n"/>
      <c r="F107" s="17" t="n"/>
      <c r="G107" s="17" t="n"/>
      <c r="H107" s="17" t="n"/>
    </row>
    <row r="108">
      <c r="A108" s="14" t="inlineStr">
        <is>
          <t>Q103</t>
        </is>
      </c>
      <c r="B108" s="15" t="n"/>
      <c r="C108" s="15" t="n"/>
      <c r="D108" s="15" t="n"/>
      <c r="E108" s="15" t="n"/>
      <c r="F108" s="15" t="n"/>
      <c r="G108" s="15" t="n"/>
      <c r="H108" s="15" t="n"/>
    </row>
    <row r="109">
      <c r="A109" s="16" t="inlineStr">
        <is>
          <t>Q104</t>
        </is>
      </c>
      <c r="B109" s="17" t="n"/>
      <c r="C109" s="17" t="n"/>
      <c r="D109" s="17" t="n"/>
      <c r="E109" s="17" t="n"/>
      <c r="F109" s="17" t="n"/>
      <c r="G109" s="17" t="n"/>
      <c r="H109" s="17" t="n"/>
    </row>
    <row r="110">
      <c r="A110" s="14" t="inlineStr">
        <is>
          <t>Q105</t>
        </is>
      </c>
      <c r="B110" s="15" t="n"/>
      <c r="C110" s="15" t="n"/>
      <c r="D110" s="15" t="n"/>
      <c r="E110" s="15" t="n"/>
      <c r="F110" s="15" t="n"/>
      <c r="G110" s="15" t="n"/>
      <c r="H110" s="15" t="n"/>
    </row>
    <row r="111">
      <c r="A111" s="16" t="inlineStr">
        <is>
          <t>Q106</t>
        </is>
      </c>
      <c r="B111" s="17" t="n"/>
      <c r="C111" s="17" t="n"/>
      <c r="D111" s="17" t="n"/>
      <c r="E111" s="17" t="n"/>
      <c r="F111" s="17" t="n"/>
      <c r="G111" s="17" t="n"/>
      <c r="H111" s="17" t="n"/>
    </row>
    <row r="112">
      <c r="A112" s="14" t="inlineStr">
        <is>
          <t>Q107</t>
        </is>
      </c>
      <c r="B112" s="15" t="n"/>
      <c r="C112" s="15" t="n"/>
      <c r="D112" s="15" t="n"/>
      <c r="E112" s="15" t="n"/>
      <c r="F112" s="15" t="n"/>
      <c r="G112" s="15" t="n"/>
      <c r="H112" s="15" t="n"/>
    </row>
    <row r="113">
      <c r="A113" s="16" t="inlineStr">
        <is>
          <t>Q108</t>
        </is>
      </c>
      <c r="B113" s="17" t="n"/>
      <c r="C113" s="17" t="n"/>
      <c r="D113" s="17" t="n"/>
      <c r="E113" s="17" t="n"/>
      <c r="F113" s="17" t="n"/>
      <c r="G113" s="17" t="n"/>
      <c r="H113" s="17" t="n"/>
    </row>
    <row r="114">
      <c r="A114" s="14" t="inlineStr">
        <is>
          <t>Q109</t>
        </is>
      </c>
      <c r="B114" s="15" t="n"/>
      <c r="C114" s="15" t="n"/>
      <c r="D114" s="15" t="n"/>
      <c r="E114" s="15" t="n"/>
      <c r="F114" s="15" t="n"/>
      <c r="G114" s="15" t="n"/>
      <c r="H114" s="15" t="n"/>
    </row>
    <row r="115">
      <c r="A115" s="16" t="inlineStr">
        <is>
          <t>Q110</t>
        </is>
      </c>
      <c r="B115" s="17" t="n"/>
      <c r="C115" s="17" t="n"/>
      <c r="D115" s="17" t="n"/>
      <c r="E115" s="17" t="n"/>
      <c r="F115" s="17" t="n"/>
      <c r="G115" s="17" t="n"/>
      <c r="H115" s="17" t="n"/>
    </row>
    <row r="116">
      <c r="A116" s="14" t="inlineStr">
        <is>
          <t>Q111</t>
        </is>
      </c>
      <c r="B116" s="15" t="n"/>
      <c r="C116" s="15" t="n"/>
      <c r="D116" s="15" t="n"/>
      <c r="E116" s="15" t="n"/>
      <c r="F116" s="15" t="n"/>
      <c r="G116" s="15" t="n"/>
      <c r="H116" s="15" t="n"/>
    </row>
    <row r="117">
      <c r="A117" s="16" t="inlineStr">
        <is>
          <t>Q112</t>
        </is>
      </c>
      <c r="B117" s="17" t="n"/>
      <c r="C117" s="17" t="n"/>
      <c r="D117" s="17" t="n"/>
      <c r="E117" s="17" t="n"/>
      <c r="F117" s="17" t="n"/>
      <c r="G117" s="17" t="n"/>
      <c r="H117" s="17" t="n"/>
    </row>
    <row r="118">
      <c r="A118" s="14" t="inlineStr">
        <is>
          <t>Q113</t>
        </is>
      </c>
      <c r="B118" s="15" t="n"/>
      <c r="C118" s="15" t="n"/>
      <c r="D118" s="15" t="n"/>
      <c r="E118" s="15" t="n"/>
      <c r="F118" s="15" t="n"/>
      <c r="G118" s="15" t="n"/>
      <c r="H118" s="15" t="n"/>
    </row>
    <row r="119">
      <c r="A119" s="16" t="inlineStr">
        <is>
          <t>Q114</t>
        </is>
      </c>
      <c r="B119" s="17" t="n"/>
      <c r="C119" s="17" t="n"/>
      <c r="D119" s="17" t="n"/>
      <c r="E119" s="17" t="n"/>
      <c r="F119" s="17" t="n"/>
      <c r="G119" s="17" t="n"/>
      <c r="H119" s="17" t="n"/>
    </row>
    <row r="120">
      <c r="A120" s="14" t="inlineStr">
        <is>
          <t>Q115</t>
        </is>
      </c>
      <c r="B120" s="15" t="n"/>
      <c r="C120" s="15" t="n"/>
      <c r="D120" s="15" t="n"/>
      <c r="E120" s="15" t="n"/>
      <c r="F120" s="15" t="n"/>
      <c r="G120" s="15" t="n"/>
      <c r="H120" s="15" t="n"/>
    </row>
    <row r="121">
      <c r="A121" s="16" t="inlineStr">
        <is>
          <t>Q116</t>
        </is>
      </c>
      <c r="B121" s="17" t="n"/>
      <c r="C121" s="17" t="n"/>
      <c r="D121" s="17" t="n"/>
      <c r="E121" s="17" t="n"/>
      <c r="F121" s="17" t="n"/>
      <c r="G121" s="17" t="n"/>
      <c r="H121" s="17" t="n"/>
    </row>
    <row r="122">
      <c r="A122" s="14" t="inlineStr">
        <is>
          <t>Q117</t>
        </is>
      </c>
      <c r="B122" s="15" t="n"/>
      <c r="C122" s="15" t="n"/>
      <c r="D122" s="15" t="n"/>
      <c r="E122" s="15" t="n"/>
      <c r="F122" s="15" t="n"/>
      <c r="G122" s="15" t="n"/>
      <c r="H122" s="15" t="n"/>
    </row>
    <row r="123">
      <c r="A123" s="16" t="inlineStr">
        <is>
          <t>Q118</t>
        </is>
      </c>
      <c r="B123" s="17" t="n"/>
      <c r="C123" s="17" t="n"/>
      <c r="D123" s="17" t="n"/>
      <c r="E123" s="17" t="n"/>
      <c r="F123" s="17" t="n"/>
      <c r="G123" s="17" t="n"/>
      <c r="H123" s="17" t="n"/>
    </row>
    <row r="124">
      <c r="A124" s="14" t="inlineStr">
        <is>
          <t>Q119</t>
        </is>
      </c>
      <c r="B124" s="15" t="n"/>
      <c r="C124" s="15" t="n"/>
      <c r="D124" s="15" t="n"/>
      <c r="E124" s="15" t="n"/>
      <c r="F124" s="15" t="n"/>
      <c r="G124" s="15" t="n"/>
      <c r="H124" s="15" t="n"/>
    </row>
    <row r="125">
      <c r="A125" s="16" t="inlineStr">
        <is>
          <t>Q120</t>
        </is>
      </c>
      <c r="B125" s="17" t="n"/>
      <c r="C125" s="17" t="n"/>
      <c r="D125" s="17" t="n"/>
      <c r="E125" s="17" t="n"/>
      <c r="F125" s="17" t="n"/>
      <c r="G125" s="17" t="n"/>
      <c r="H125" s="17" t="n"/>
    </row>
    <row r="126">
      <c r="A126" s="14" t="inlineStr">
        <is>
          <t>Q121</t>
        </is>
      </c>
      <c r="B126" s="15" t="n"/>
      <c r="C126" s="15" t="n"/>
      <c r="D126" s="15" t="n"/>
      <c r="E126" s="15" t="n"/>
      <c r="F126" s="15" t="n"/>
      <c r="G126" s="15" t="n"/>
      <c r="H126" s="15" t="n"/>
    </row>
    <row r="127">
      <c r="A127" s="16" t="inlineStr">
        <is>
          <t>Q122</t>
        </is>
      </c>
      <c r="B127" s="17" t="n"/>
      <c r="C127" s="17" t="n"/>
      <c r="D127" s="17" t="n"/>
      <c r="E127" s="17" t="n"/>
      <c r="F127" s="17" t="n"/>
      <c r="G127" s="17" t="n"/>
      <c r="H127" s="17" t="n"/>
    </row>
    <row r="128">
      <c r="A128" s="14" t="inlineStr">
        <is>
          <t>Q123</t>
        </is>
      </c>
      <c r="B128" s="15" t="n"/>
      <c r="C128" s="15" t="n"/>
      <c r="D128" s="15" t="n"/>
      <c r="E128" s="15" t="n"/>
      <c r="F128" s="15" t="n"/>
      <c r="G128" s="15" t="n"/>
      <c r="H128" s="15" t="n"/>
    </row>
    <row r="129">
      <c r="A129" s="16" t="inlineStr">
        <is>
          <t>Q124</t>
        </is>
      </c>
      <c r="B129" s="17" t="n"/>
      <c r="C129" s="17" t="n"/>
      <c r="D129" s="17" t="n"/>
      <c r="E129" s="17" t="n"/>
      <c r="F129" s="17" t="n"/>
      <c r="G129" s="17" t="n"/>
      <c r="H129" s="17" t="n"/>
    </row>
    <row r="130">
      <c r="A130" s="14" t="inlineStr">
        <is>
          <t>Q125</t>
        </is>
      </c>
      <c r="B130" s="15" t="n"/>
      <c r="C130" s="15" t="n"/>
      <c r="D130" s="15" t="n"/>
      <c r="E130" s="15" t="n"/>
      <c r="F130" s="15" t="n"/>
      <c r="G130" s="15" t="n"/>
      <c r="H130" s="15" t="n"/>
    </row>
    <row r="131">
      <c r="A131" s="16" t="inlineStr">
        <is>
          <t>Q126</t>
        </is>
      </c>
      <c r="B131" s="17" t="n"/>
      <c r="C131" s="17" t="n"/>
      <c r="D131" s="17" t="n"/>
      <c r="E131" s="17" t="n"/>
      <c r="F131" s="17" t="n"/>
      <c r="G131" s="17" t="n"/>
      <c r="H131" s="17" t="n"/>
    </row>
    <row r="132">
      <c r="A132" s="14" t="inlineStr">
        <is>
          <t>Q127</t>
        </is>
      </c>
      <c r="B132" s="15" t="n"/>
      <c r="C132" s="15" t="n"/>
      <c r="D132" s="15" t="n"/>
      <c r="E132" s="15" t="n"/>
      <c r="F132" s="15" t="n"/>
      <c r="G132" s="15" t="n"/>
      <c r="H132" s="15" t="n"/>
    </row>
    <row r="133">
      <c r="A133" s="16" t="inlineStr">
        <is>
          <t>Q128</t>
        </is>
      </c>
      <c r="B133" s="17" t="n"/>
      <c r="C133" s="17" t="n"/>
      <c r="D133" s="17" t="n"/>
      <c r="E133" s="17" t="n"/>
      <c r="F133" s="17" t="n"/>
      <c r="G133" s="17" t="n"/>
      <c r="H133" s="17" t="n"/>
    </row>
    <row r="134">
      <c r="A134" s="14" t="inlineStr">
        <is>
          <t>Q129</t>
        </is>
      </c>
      <c r="B134" s="15" t="n"/>
      <c r="C134" s="15" t="n"/>
      <c r="D134" s="15" t="n"/>
      <c r="E134" s="15" t="n"/>
      <c r="F134" s="15" t="n"/>
      <c r="G134" s="15" t="n"/>
      <c r="H134" s="15" t="n"/>
    </row>
    <row r="135">
      <c r="A135" s="16" t="inlineStr">
        <is>
          <t>Q130</t>
        </is>
      </c>
      <c r="B135" s="17" t="n"/>
      <c r="C135" s="17" t="n"/>
      <c r="D135" s="17" t="n"/>
      <c r="E135" s="17" t="n"/>
      <c r="F135" s="17" t="n"/>
      <c r="G135" s="17" t="n"/>
      <c r="H135" s="17" t="n"/>
    </row>
    <row r="136">
      <c r="A136" s="14" t="inlineStr">
        <is>
          <t>Q131</t>
        </is>
      </c>
      <c r="B136" s="15" t="n"/>
      <c r="C136" s="15" t="n"/>
      <c r="D136" s="15" t="n"/>
      <c r="E136" s="15" t="n"/>
      <c r="F136" s="15" t="n"/>
      <c r="G136" s="15" t="n"/>
      <c r="H136" s="15" t="n"/>
    </row>
    <row r="137">
      <c r="A137" s="16" t="inlineStr">
        <is>
          <t>Q132</t>
        </is>
      </c>
      <c r="B137" s="17" t="n"/>
      <c r="C137" s="17" t="n"/>
      <c r="D137" s="17" t="n"/>
      <c r="E137" s="17" t="n"/>
      <c r="F137" s="17" t="n"/>
      <c r="G137" s="17" t="n"/>
      <c r="H137" s="17" t="n"/>
    </row>
    <row r="138">
      <c r="A138" s="14" t="inlineStr">
        <is>
          <t>Q133</t>
        </is>
      </c>
      <c r="B138" s="15" t="n"/>
      <c r="C138" s="15" t="n"/>
      <c r="D138" s="15" t="n"/>
      <c r="E138" s="15" t="n"/>
      <c r="F138" s="15" t="n"/>
      <c r="G138" s="15" t="n"/>
      <c r="H138" s="15" t="n"/>
    </row>
    <row r="139">
      <c r="A139" s="16" t="inlineStr">
        <is>
          <t>Q134</t>
        </is>
      </c>
      <c r="B139" s="17" t="n"/>
      <c r="C139" s="17" t="n"/>
      <c r="D139" s="17" t="n"/>
      <c r="E139" s="17" t="n"/>
      <c r="F139" s="17" t="n"/>
      <c r="G139" s="17" t="n"/>
      <c r="H139" s="17" t="n"/>
    </row>
    <row r="140">
      <c r="A140" s="14" t="inlineStr">
        <is>
          <t>Q135</t>
        </is>
      </c>
      <c r="B140" s="15" t="n"/>
      <c r="C140" s="15" t="n"/>
      <c r="D140" s="15" t="n"/>
      <c r="E140" s="15" t="n"/>
      <c r="F140" s="15" t="n"/>
      <c r="G140" s="15" t="n"/>
      <c r="H140" s="15" t="n"/>
    </row>
    <row r="141">
      <c r="A141" s="16" t="inlineStr">
        <is>
          <t>Q136</t>
        </is>
      </c>
      <c r="B141" s="17" t="n"/>
      <c r="C141" s="17" t="n"/>
      <c r="D141" s="17" t="n"/>
      <c r="E141" s="17" t="n"/>
      <c r="F141" s="17" t="n"/>
      <c r="G141" s="17" t="n"/>
      <c r="H141" s="17" t="n"/>
    </row>
    <row r="142">
      <c r="A142" s="14" t="inlineStr">
        <is>
          <t>Q137</t>
        </is>
      </c>
      <c r="B142" s="15" t="n"/>
      <c r="C142" s="15" t="n"/>
      <c r="D142" s="15" t="n"/>
      <c r="E142" s="15" t="n"/>
      <c r="F142" s="15" t="n"/>
      <c r="G142" s="15" t="n"/>
      <c r="H142" s="15" t="n"/>
    </row>
    <row r="143">
      <c r="A143" s="16" t="inlineStr">
        <is>
          <t>Q138</t>
        </is>
      </c>
      <c r="B143" s="17" t="n"/>
      <c r="C143" s="17" t="n"/>
      <c r="D143" s="17" t="n"/>
      <c r="E143" s="17" t="n"/>
      <c r="F143" s="17" t="n"/>
      <c r="G143" s="17" t="n"/>
      <c r="H143" s="17" t="n"/>
    </row>
    <row r="144">
      <c r="A144" s="14" t="inlineStr">
        <is>
          <t>Q139</t>
        </is>
      </c>
      <c r="B144" s="15" t="n"/>
      <c r="C144" s="15" t="n"/>
      <c r="D144" s="15" t="n"/>
      <c r="E144" s="15" t="n"/>
      <c r="F144" s="15" t="n"/>
      <c r="G144" s="15" t="n"/>
      <c r="H144" s="15" t="n"/>
    </row>
    <row r="145">
      <c r="A145" s="16" t="inlineStr">
        <is>
          <t>Q140</t>
        </is>
      </c>
      <c r="B145" s="17" t="n"/>
      <c r="C145" s="17" t="n"/>
      <c r="D145" s="17" t="n"/>
      <c r="E145" s="17" t="n"/>
      <c r="F145" s="17" t="n"/>
      <c r="G145" s="17" t="n"/>
      <c r="H145" s="17" t="n"/>
    </row>
    <row r="146">
      <c r="A146" s="14" t="inlineStr">
        <is>
          <t>Q141</t>
        </is>
      </c>
      <c r="B146" s="15" t="n"/>
      <c r="C146" s="15" t="n"/>
      <c r="D146" s="15" t="n"/>
      <c r="E146" s="15" t="n"/>
      <c r="F146" s="15" t="n"/>
      <c r="G146" s="15" t="n"/>
      <c r="H146" s="15" t="n"/>
    </row>
    <row r="147">
      <c r="A147" s="16" t="inlineStr">
        <is>
          <t>Q142</t>
        </is>
      </c>
      <c r="B147" s="17" t="n"/>
      <c r="C147" s="17" t="n"/>
      <c r="D147" s="17" t="n"/>
      <c r="E147" s="17" t="n"/>
      <c r="F147" s="17" t="n"/>
      <c r="G147" s="17" t="n"/>
      <c r="H147" s="17" t="n"/>
    </row>
    <row r="148">
      <c r="A148" s="14" t="inlineStr">
        <is>
          <t>Q143</t>
        </is>
      </c>
      <c r="B148" s="15" t="n"/>
      <c r="C148" s="15" t="n"/>
      <c r="D148" s="15" t="n"/>
      <c r="E148" s="15" t="n"/>
      <c r="F148" s="15" t="n"/>
      <c r="G148" s="15" t="n"/>
      <c r="H148" s="15" t="n"/>
    </row>
    <row r="149">
      <c r="A149" s="16" t="inlineStr">
        <is>
          <t>Q144</t>
        </is>
      </c>
      <c r="B149" s="17" t="n"/>
      <c r="C149" s="17" t="n"/>
      <c r="D149" s="17" t="n"/>
      <c r="E149" s="17" t="n"/>
      <c r="F149" s="17" t="n"/>
      <c r="G149" s="17" t="n"/>
      <c r="H149" s="17" t="n"/>
    </row>
    <row r="150">
      <c r="A150" s="14" t="inlineStr">
        <is>
          <t>Q145</t>
        </is>
      </c>
      <c r="B150" s="15" t="n"/>
      <c r="C150" s="15" t="n"/>
      <c r="D150" s="15" t="n"/>
      <c r="E150" s="15" t="n"/>
      <c r="F150" s="15" t="n"/>
      <c r="G150" s="15" t="n"/>
      <c r="H150" s="15" t="n"/>
    </row>
    <row r="151">
      <c r="A151" s="16" t="inlineStr">
        <is>
          <t>Q146</t>
        </is>
      </c>
      <c r="B151" s="17" t="n"/>
      <c r="C151" s="17" t="n"/>
      <c r="D151" s="17" t="n"/>
      <c r="E151" s="17" t="n"/>
      <c r="F151" s="17" t="n"/>
      <c r="G151" s="17" t="n"/>
      <c r="H151" s="17" t="n"/>
    </row>
    <row r="152">
      <c r="A152" s="14" t="inlineStr">
        <is>
          <t>Q147</t>
        </is>
      </c>
      <c r="B152" s="15" t="n"/>
      <c r="C152" s="15" t="n"/>
      <c r="D152" s="15" t="n"/>
      <c r="E152" s="15" t="n"/>
      <c r="F152" s="15" t="n"/>
      <c r="G152" s="15" t="n"/>
      <c r="H152" s="15" t="n"/>
    </row>
    <row r="153">
      <c r="A153" s="16" t="inlineStr">
        <is>
          <t>Q148</t>
        </is>
      </c>
      <c r="B153" s="17" t="n"/>
      <c r="C153" s="17" t="n"/>
      <c r="D153" s="17" t="n"/>
      <c r="E153" s="17" t="n"/>
      <c r="F153" s="17" t="n"/>
      <c r="G153" s="17" t="n"/>
      <c r="H153" s="17" t="n"/>
    </row>
    <row r="154">
      <c r="A154" s="14" t="inlineStr">
        <is>
          <t>Q149</t>
        </is>
      </c>
      <c r="B154" s="15" t="n"/>
      <c r="C154" s="15" t="n"/>
      <c r="D154" s="15" t="n"/>
      <c r="E154" s="15" t="n"/>
      <c r="F154" s="15" t="n"/>
      <c r="G154" s="15" t="n"/>
      <c r="H154" s="15" t="n"/>
    </row>
    <row r="155">
      <c r="A155" s="16" t="inlineStr">
        <is>
          <t>Q150</t>
        </is>
      </c>
      <c r="B155" s="17" t="n"/>
      <c r="C155" s="17" t="n"/>
      <c r="D155" s="17" t="n"/>
      <c r="E155" s="17" t="n"/>
      <c r="F155" s="17" t="n"/>
      <c r="G155" s="17" t="n"/>
      <c r="H155" s="17" t="n"/>
    </row>
    <row r="156">
      <c r="A156" s="14" t="inlineStr">
        <is>
          <t>Q151</t>
        </is>
      </c>
      <c r="B156" s="15" t="n"/>
      <c r="C156" s="15" t="n"/>
      <c r="D156" s="15" t="n"/>
      <c r="E156" s="15" t="n"/>
      <c r="F156" s="15" t="n"/>
      <c r="G156" s="15" t="n"/>
      <c r="H156" s="15" t="n"/>
    </row>
    <row r="157">
      <c r="A157" s="16" t="inlineStr">
        <is>
          <t>Q152</t>
        </is>
      </c>
      <c r="B157" s="17" t="n"/>
      <c r="C157" s="17" t="n"/>
      <c r="D157" s="17" t="n"/>
      <c r="E157" s="17" t="n"/>
      <c r="F157" s="17" t="n"/>
      <c r="G157" s="17" t="n"/>
      <c r="H157" s="17" t="n"/>
    </row>
    <row r="158">
      <c r="A158" s="14" t="inlineStr">
        <is>
          <t>Q153</t>
        </is>
      </c>
      <c r="B158" s="15" t="n"/>
      <c r="C158" s="15" t="n"/>
      <c r="D158" s="15" t="n"/>
      <c r="E158" s="15" t="n"/>
      <c r="F158" s="15" t="n"/>
      <c r="G158" s="15" t="n"/>
      <c r="H158" s="15" t="n"/>
    </row>
    <row r="159">
      <c r="A159" s="16" t="inlineStr">
        <is>
          <t>Q154</t>
        </is>
      </c>
      <c r="B159" s="17" t="n"/>
      <c r="C159" s="17" t="n"/>
      <c r="D159" s="17" t="n"/>
      <c r="E159" s="17" t="n"/>
      <c r="F159" s="17" t="n"/>
      <c r="G159" s="17" t="n"/>
      <c r="H159" s="17" t="n"/>
    </row>
    <row r="160">
      <c r="A160" s="14" t="inlineStr">
        <is>
          <t>Q155</t>
        </is>
      </c>
      <c r="B160" s="15" t="n"/>
      <c r="C160" s="15" t="n"/>
      <c r="D160" s="15" t="n"/>
      <c r="E160" s="15" t="n"/>
      <c r="F160" s="15" t="n"/>
      <c r="G160" s="15" t="n"/>
      <c r="H160" s="15" t="n"/>
    </row>
    <row r="161">
      <c r="A161" s="16" t="inlineStr">
        <is>
          <t>Q156</t>
        </is>
      </c>
      <c r="B161" s="17" t="n"/>
      <c r="C161" s="17" t="n"/>
      <c r="D161" s="17" t="n"/>
      <c r="E161" s="17" t="n"/>
      <c r="F161" s="17" t="n"/>
      <c r="G161" s="17" t="n"/>
      <c r="H161" s="17" t="n"/>
    </row>
    <row r="162">
      <c r="A162" s="14" t="inlineStr">
        <is>
          <t>Q157</t>
        </is>
      </c>
      <c r="B162" s="15" t="n"/>
      <c r="C162" s="15" t="n"/>
      <c r="D162" s="15" t="n"/>
      <c r="E162" s="15" t="n"/>
      <c r="F162" s="15" t="n"/>
      <c r="G162" s="15" t="n"/>
      <c r="H162" s="15" t="n"/>
    </row>
    <row r="163">
      <c r="A163" s="16" t="inlineStr">
        <is>
          <t>Q158</t>
        </is>
      </c>
      <c r="B163" s="17" t="n"/>
      <c r="C163" s="17" t="n"/>
      <c r="D163" s="17" t="n"/>
      <c r="E163" s="17" t="n"/>
      <c r="F163" s="17" t="n"/>
      <c r="G163" s="17" t="n"/>
      <c r="H163" s="17" t="n"/>
    </row>
    <row r="164">
      <c r="A164" s="14" t="inlineStr">
        <is>
          <t>Q159</t>
        </is>
      </c>
      <c r="B164" s="15" t="n"/>
      <c r="C164" s="15" t="n"/>
      <c r="D164" s="15" t="n"/>
      <c r="E164" s="15" t="n"/>
      <c r="F164" s="15" t="n"/>
      <c r="G164" s="15" t="n"/>
      <c r="H164" s="15" t="n"/>
    </row>
    <row r="165">
      <c r="A165" s="16" t="inlineStr">
        <is>
          <t>Q160</t>
        </is>
      </c>
      <c r="B165" s="17" t="n"/>
      <c r="C165" s="17" t="n"/>
      <c r="D165" s="17" t="n"/>
      <c r="E165" s="17" t="n"/>
      <c r="F165" s="17" t="n"/>
      <c r="G165" s="17" t="n"/>
      <c r="H165" s="17" t="n"/>
    </row>
    <row r="166">
      <c r="A166" s="14" t="inlineStr">
        <is>
          <t>Q161</t>
        </is>
      </c>
      <c r="B166" s="15" t="n"/>
      <c r="C166" s="15" t="n"/>
      <c r="D166" s="15" t="n"/>
      <c r="E166" s="15" t="n"/>
      <c r="F166" s="15" t="n"/>
      <c r="G166" s="15" t="n"/>
      <c r="H166" s="15" t="n"/>
    </row>
    <row r="167">
      <c r="A167" s="16" t="inlineStr">
        <is>
          <t>Q162</t>
        </is>
      </c>
      <c r="B167" s="17" t="n"/>
      <c r="C167" s="17" t="n"/>
      <c r="D167" s="17" t="n"/>
      <c r="E167" s="17" t="n"/>
      <c r="F167" s="17" t="n"/>
      <c r="G167" s="17" t="n"/>
      <c r="H167" s="17" t="n"/>
    </row>
    <row r="168">
      <c r="A168" s="14" t="inlineStr">
        <is>
          <t>Q163</t>
        </is>
      </c>
      <c r="B168" s="15" t="n"/>
      <c r="C168" s="15" t="n"/>
      <c r="D168" s="15" t="n"/>
      <c r="E168" s="15" t="n"/>
      <c r="F168" s="15" t="n"/>
      <c r="G168" s="15" t="n"/>
      <c r="H168" s="15" t="n"/>
    </row>
    <row r="169">
      <c r="A169" s="16" t="inlineStr">
        <is>
          <t>Q164</t>
        </is>
      </c>
      <c r="B169" s="17" t="n"/>
      <c r="C169" s="17" t="n"/>
      <c r="D169" s="17" t="n"/>
      <c r="E169" s="17" t="n"/>
      <c r="F169" s="17" t="n"/>
      <c r="G169" s="17" t="n"/>
      <c r="H169" s="17" t="n"/>
    </row>
    <row r="170">
      <c r="A170" s="14" t="inlineStr">
        <is>
          <t>Q165</t>
        </is>
      </c>
      <c r="B170" s="15" t="n"/>
      <c r="C170" s="15" t="n"/>
      <c r="D170" s="15" t="n"/>
      <c r="E170" s="15" t="n"/>
      <c r="F170" s="15" t="n"/>
      <c r="G170" s="15" t="n"/>
      <c r="H170" s="15" t="n"/>
    </row>
    <row r="171">
      <c r="A171" s="16" t="inlineStr">
        <is>
          <t>Q166</t>
        </is>
      </c>
      <c r="B171" s="17" t="n"/>
      <c r="C171" s="17" t="n"/>
      <c r="D171" s="17" t="n"/>
      <c r="E171" s="17" t="n"/>
      <c r="F171" s="17" t="n"/>
      <c r="G171" s="17" t="n"/>
      <c r="H171" s="17" t="n"/>
    </row>
    <row r="172">
      <c r="A172" s="14" t="inlineStr">
        <is>
          <t>Q167</t>
        </is>
      </c>
      <c r="B172" s="15" t="n"/>
      <c r="C172" s="15" t="n"/>
      <c r="D172" s="15" t="n"/>
      <c r="E172" s="15" t="n"/>
      <c r="F172" s="15" t="n"/>
      <c r="G172" s="15" t="n"/>
      <c r="H172" s="15" t="n"/>
    </row>
    <row r="173">
      <c r="A173" s="16" t="inlineStr">
        <is>
          <t>Q168</t>
        </is>
      </c>
      <c r="B173" s="17" t="n"/>
      <c r="C173" s="17" t="n"/>
      <c r="D173" s="17" t="n"/>
      <c r="E173" s="17" t="n"/>
      <c r="F173" s="17" t="n"/>
      <c r="G173" s="17" t="n"/>
      <c r="H173" s="17" t="n"/>
    </row>
    <row r="174">
      <c r="A174" s="14" t="inlineStr">
        <is>
          <t>Q169</t>
        </is>
      </c>
      <c r="B174" s="15" t="n"/>
      <c r="C174" s="15" t="n"/>
      <c r="D174" s="15" t="n"/>
      <c r="E174" s="15" t="n"/>
      <c r="F174" s="15" t="n"/>
      <c r="G174" s="15" t="n"/>
      <c r="H174" s="15" t="n"/>
    </row>
    <row r="175">
      <c r="A175" s="16" t="inlineStr">
        <is>
          <t>Q170</t>
        </is>
      </c>
      <c r="B175" s="17" t="n"/>
      <c r="C175" s="17" t="n"/>
      <c r="D175" s="17" t="n"/>
      <c r="E175" s="17" t="n"/>
      <c r="F175" s="17" t="n"/>
      <c r="G175" s="17" t="n"/>
      <c r="H175" s="17" t="n"/>
    </row>
    <row r="176">
      <c r="A176" s="14" t="inlineStr">
        <is>
          <t>Q171</t>
        </is>
      </c>
      <c r="B176" s="15" t="n"/>
      <c r="C176" s="15" t="n"/>
      <c r="D176" s="15" t="n"/>
      <c r="E176" s="15" t="n"/>
      <c r="F176" s="15" t="n"/>
      <c r="G176" s="15" t="n"/>
      <c r="H176" s="15" t="n"/>
    </row>
    <row r="177">
      <c r="A177" s="16" t="inlineStr">
        <is>
          <t>Q172</t>
        </is>
      </c>
      <c r="B177" s="17" t="n"/>
      <c r="C177" s="17" t="n"/>
      <c r="D177" s="17" t="n"/>
      <c r="E177" s="17" t="n"/>
      <c r="F177" s="17" t="n"/>
      <c r="G177" s="17" t="n"/>
      <c r="H177" s="17" t="n"/>
    </row>
    <row r="178">
      <c r="A178" s="14" t="inlineStr">
        <is>
          <t>Q173</t>
        </is>
      </c>
      <c r="B178" s="15" t="n"/>
      <c r="C178" s="15" t="n"/>
      <c r="D178" s="15" t="n"/>
      <c r="E178" s="15" t="n"/>
      <c r="F178" s="15" t="n"/>
      <c r="G178" s="15" t="n"/>
      <c r="H178" s="15" t="n"/>
    </row>
    <row r="179">
      <c r="A179" s="16" t="inlineStr">
        <is>
          <t>Q174</t>
        </is>
      </c>
      <c r="B179" s="17" t="n"/>
      <c r="C179" s="17" t="n"/>
      <c r="D179" s="17" t="n"/>
      <c r="E179" s="17" t="n"/>
      <c r="F179" s="17" t="n"/>
      <c r="G179" s="17" t="n"/>
      <c r="H179" s="17" t="n"/>
    </row>
    <row r="180">
      <c r="A180" s="14" t="inlineStr">
        <is>
          <t>Q175</t>
        </is>
      </c>
      <c r="B180" s="15" t="n"/>
      <c r="C180" s="15" t="n"/>
      <c r="D180" s="15" t="n"/>
      <c r="E180" s="15" t="n"/>
      <c r="F180" s="15" t="n"/>
      <c r="G180" s="15" t="n"/>
      <c r="H180" s="15" t="n"/>
    </row>
    <row r="181">
      <c r="A181" s="16" t="inlineStr">
        <is>
          <t>Q176</t>
        </is>
      </c>
      <c r="B181" s="17" t="n"/>
      <c r="C181" s="17" t="n"/>
      <c r="D181" s="17" t="n"/>
      <c r="E181" s="17" t="n"/>
      <c r="F181" s="17" t="n"/>
      <c r="G181" s="17" t="n"/>
      <c r="H181" s="17" t="n"/>
    </row>
    <row r="182">
      <c r="A182" s="14" t="inlineStr">
        <is>
          <t>Q177</t>
        </is>
      </c>
      <c r="B182" s="15" t="n"/>
      <c r="C182" s="15" t="n"/>
      <c r="D182" s="15" t="n"/>
      <c r="E182" s="15" t="n"/>
      <c r="F182" s="15" t="n"/>
      <c r="G182" s="15" t="n"/>
      <c r="H182" s="15" t="n"/>
    </row>
    <row r="183">
      <c r="A183" s="16" t="inlineStr">
        <is>
          <t>Q178</t>
        </is>
      </c>
      <c r="B183" s="17" t="n"/>
      <c r="C183" s="17" t="n"/>
      <c r="D183" s="17" t="n"/>
      <c r="E183" s="17" t="n"/>
      <c r="F183" s="17" t="n"/>
      <c r="G183" s="17" t="n"/>
      <c r="H183" s="17" t="n"/>
    </row>
    <row r="184">
      <c r="A184" s="14" t="inlineStr">
        <is>
          <t>Q179</t>
        </is>
      </c>
      <c r="B184" s="15" t="n"/>
      <c r="C184" s="15" t="n"/>
      <c r="D184" s="15" t="n"/>
      <c r="E184" s="15" t="n"/>
      <c r="F184" s="15" t="n"/>
      <c r="G184" s="15" t="n"/>
      <c r="H184" s="15" t="n"/>
    </row>
    <row r="185">
      <c r="A185" s="16" t="inlineStr">
        <is>
          <t>Q180</t>
        </is>
      </c>
      <c r="B185" s="17" t="n"/>
      <c r="C185" s="17" t="n"/>
      <c r="D185" s="17" t="n"/>
      <c r="E185" s="17" t="n"/>
      <c r="F185" s="17" t="n"/>
      <c r="G185" s="17" t="n"/>
      <c r="H185" s="17" t="n"/>
    </row>
    <row r="186">
      <c r="A186" s="14" t="inlineStr">
        <is>
          <t>Q181</t>
        </is>
      </c>
      <c r="B186" s="15" t="n"/>
      <c r="C186" s="15" t="n"/>
      <c r="D186" s="15" t="n"/>
      <c r="E186" s="15" t="n"/>
      <c r="F186" s="15" t="n"/>
      <c r="G186" s="15" t="n"/>
      <c r="H186" s="15" t="n"/>
    </row>
    <row r="187">
      <c r="A187" s="16" t="inlineStr">
        <is>
          <t>Q182</t>
        </is>
      </c>
      <c r="B187" s="17" t="n"/>
      <c r="C187" s="17" t="n"/>
      <c r="D187" s="17" t="n"/>
      <c r="E187" s="17" t="n"/>
      <c r="F187" s="17" t="n"/>
      <c r="G187" s="17" t="n"/>
      <c r="H187" s="17" t="n"/>
    </row>
    <row r="188">
      <c r="A188" s="14" t="inlineStr">
        <is>
          <t>Q183</t>
        </is>
      </c>
      <c r="B188" s="15" t="n"/>
      <c r="C188" s="15" t="n"/>
      <c r="D188" s="15" t="n"/>
      <c r="E188" s="15" t="n"/>
      <c r="F188" s="15" t="n"/>
      <c r="G188" s="15" t="n"/>
      <c r="H188" s="15" t="n"/>
    </row>
    <row r="189">
      <c r="A189" s="16" t="inlineStr">
        <is>
          <t>Q184</t>
        </is>
      </c>
      <c r="B189" s="17" t="n"/>
      <c r="C189" s="17" t="n"/>
      <c r="D189" s="17" t="n"/>
      <c r="E189" s="17" t="n"/>
      <c r="F189" s="17" t="n"/>
      <c r="G189" s="17" t="n"/>
      <c r="H189" s="17" t="n"/>
    </row>
    <row r="190">
      <c r="A190" s="14" t="inlineStr">
        <is>
          <t>Q185</t>
        </is>
      </c>
      <c r="B190" s="15" t="n"/>
      <c r="C190" s="15" t="n"/>
      <c r="D190" s="15" t="n"/>
      <c r="E190" s="15" t="n"/>
      <c r="F190" s="15" t="n"/>
      <c r="G190" s="15" t="n"/>
      <c r="H190" s="15" t="n"/>
    </row>
    <row r="191">
      <c r="A191" s="16" t="inlineStr">
        <is>
          <t>Q186</t>
        </is>
      </c>
      <c r="B191" s="17" t="n"/>
      <c r="C191" s="17" t="n"/>
      <c r="D191" s="17" t="n"/>
      <c r="E191" s="17" t="n"/>
      <c r="F191" s="17" t="n"/>
      <c r="G191" s="17" t="n"/>
      <c r="H191" s="17" t="n"/>
    </row>
    <row r="192">
      <c r="A192" s="14" t="inlineStr">
        <is>
          <t>Q187</t>
        </is>
      </c>
      <c r="B192" s="15" t="n"/>
      <c r="C192" s="15" t="n"/>
      <c r="D192" s="15" t="n"/>
      <c r="E192" s="15" t="n"/>
      <c r="F192" s="15" t="n"/>
      <c r="G192" s="15" t="n"/>
      <c r="H192" s="15" t="n"/>
    </row>
    <row r="193">
      <c r="A193" s="16" t="inlineStr">
        <is>
          <t>Q188</t>
        </is>
      </c>
      <c r="B193" s="17" t="n"/>
      <c r="C193" s="17" t="n"/>
      <c r="D193" s="17" t="n"/>
      <c r="E193" s="17" t="n"/>
      <c r="F193" s="17" t="n"/>
      <c r="G193" s="17" t="n"/>
      <c r="H193" s="17" t="n"/>
    </row>
    <row r="194">
      <c r="A194" s="14" t="inlineStr">
        <is>
          <t>Q189</t>
        </is>
      </c>
      <c r="B194" s="15" t="n"/>
      <c r="C194" s="15" t="n"/>
      <c r="D194" s="15" t="n"/>
      <c r="E194" s="15" t="n"/>
      <c r="F194" s="15" t="n"/>
      <c r="G194" s="15" t="n"/>
      <c r="H194" s="15" t="n"/>
    </row>
    <row r="195">
      <c r="A195" s="16" t="inlineStr">
        <is>
          <t>Q190</t>
        </is>
      </c>
      <c r="B195" s="17" t="n"/>
      <c r="C195" s="17" t="n"/>
      <c r="D195" s="17" t="n"/>
      <c r="E195" s="17" t="n"/>
      <c r="F195" s="17" t="n"/>
      <c r="G195" s="17" t="n"/>
      <c r="H195" s="17" t="n"/>
    </row>
    <row r="196">
      <c r="A196" s="14" t="inlineStr">
        <is>
          <t>Q191</t>
        </is>
      </c>
      <c r="B196" s="15" t="n"/>
      <c r="C196" s="15" t="n"/>
      <c r="D196" s="15" t="n"/>
      <c r="E196" s="15" t="n"/>
      <c r="F196" s="15" t="n"/>
      <c r="G196" s="15" t="n"/>
      <c r="H196" s="15" t="n"/>
    </row>
    <row r="197">
      <c r="A197" s="16" t="inlineStr">
        <is>
          <t>Q192</t>
        </is>
      </c>
      <c r="B197" s="17" t="n"/>
      <c r="C197" s="17" t="n"/>
      <c r="D197" s="17" t="n"/>
      <c r="E197" s="17" t="n"/>
      <c r="F197" s="17" t="n"/>
      <c r="G197" s="17" t="n"/>
      <c r="H197" s="17" t="n"/>
    </row>
    <row r="198">
      <c r="A198" s="14" t="inlineStr">
        <is>
          <t>Q193</t>
        </is>
      </c>
      <c r="B198" s="15" t="n"/>
      <c r="C198" s="15" t="n"/>
      <c r="D198" s="15" t="n"/>
      <c r="E198" s="15" t="n"/>
      <c r="F198" s="15" t="n"/>
      <c r="G198" s="15" t="n"/>
      <c r="H198" s="15" t="n"/>
    </row>
    <row r="199">
      <c r="A199" s="16" t="inlineStr">
        <is>
          <t>Q194</t>
        </is>
      </c>
      <c r="B199" s="17" t="n"/>
      <c r="C199" s="17" t="n"/>
      <c r="D199" s="17" t="n"/>
      <c r="E199" s="17" t="n"/>
      <c r="F199" s="17" t="n"/>
      <c r="G199" s="17" t="n"/>
      <c r="H199" s="17" t="n"/>
    </row>
    <row r="200">
      <c r="A200" s="14" t="inlineStr">
        <is>
          <t>Q195</t>
        </is>
      </c>
      <c r="B200" s="15" t="n"/>
      <c r="C200" s="15" t="n"/>
      <c r="D200" s="15" t="n"/>
      <c r="E200" s="15" t="n"/>
      <c r="F200" s="15" t="n"/>
      <c r="G200" s="15" t="n"/>
      <c r="H200" s="15" t="n"/>
    </row>
    <row r="201">
      <c r="A201" s="16" t="inlineStr">
        <is>
          <t>Q196</t>
        </is>
      </c>
      <c r="B201" s="17" t="n"/>
      <c r="C201" s="17" t="n"/>
      <c r="D201" s="17" t="n"/>
      <c r="E201" s="17" t="n"/>
      <c r="F201" s="17" t="n"/>
      <c r="G201" s="17" t="n"/>
      <c r="H201" s="17" t="n"/>
    </row>
    <row r="202">
      <c r="A202" s="14" t="inlineStr">
        <is>
          <t>Q197</t>
        </is>
      </c>
      <c r="B202" s="15" t="n"/>
      <c r="C202" s="15" t="n"/>
      <c r="D202" s="15" t="n"/>
      <c r="E202" s="15" t="n"/>
      <c r="F202" s="15" t="n"/>
      <c r="G202" s="15" t="n"/>
      <c r="H202" s="15" t="n"/>
    </row>
    <row r="203">
      <c r="A203" s="16" t="inlineStr">
        <is>
          <t>Q198</t>
        </is>
      </c>
      <c r="B203" s="17" t="n"/>
      <c r="C203" s="17" t="n"/>
      <c r="D203" s="17" t="n"/>
      <c r="E203" s="17" t="n"/>
      <c r="F203" s="17" t="n"/>
      <c r="G203" s="17" t="n"/>
      <c r="H203" s="17" t="n"/>
    </row>
    <row r="204">
      <c r="A204" s="14" t="inlineStr">
        <is>
          <t>Q199</t>
        </is>
      </c>
      <c r="B204" s="15" t="n"/>
      <c r="C204" s="15" t="n"/>
      <c r="D204" s="15" t="n"/>
      <c r="E204" s="15" t="n"/>
      <c r="F204" s="15" t="n"/>
      <c r="G204" s="15" t="n"/>
      <c r="H204" s="15" t="n"/>
    </row>
    <row r="205">
      <c r="A205" s="16" t="inlineStr">
        <is>
          <t>Q200</t>
        </is>
      </c>
      <c r="B205" s="17" t="n"/>
      <c r="C205" s="17" t="n"/>
      <c r="D205" s="17" t="n"/>
      <c r="E205" s="17" t="n"/>
      <c r="F205" s="17" t="n"/>
      <c r="G205" s="17" t="n"/>
      <c r="H205" s="17" t="n"/>
    </row>
  </sheetData>
  <dataValidations count="5">
    <dataValidation sqref="C6:C205" showDropDown="0" showInputMessage="0" showErrorMessage="0" allowBlank="1" errorTitle="Not in the list" error="Pick one of the listed options, or clear the cell." type="list" errorStyle="warning">
      <formula1>='Buying situations'!$A$6:$A$45</formula1>
    </dataValidation>
    <dataValidation sqref="D6:D205" showDropDown="0" showInputMessage="1" showErrorMessage="0" allowBlank="1" errorTitle="Not in the list" error="Pick one of the listed options, or clear the cell." promptTitle="Choose one" prompt="Discovery: what fits? Comparison: how do they differ? Fit: does it handle my need? Objection: what could go wrong?" type="list" errorStyle="warning">
      <formula1>"Discovery,Comparison,Fit,Objection"</formula1>
    </dataValidation>
    <dataValidation sqref="E6:E205" showDropDown="0" showInputMessage="0" showErrorMessage="0" allowBlank="1" errorTitle="Not in the list" error="Pick one of the listed options, or clear the cell." type="list" errorStyle="warning">
      <formula1>"Unbranded,Branded"</formula1>
    </dataValidation>
    <dataValidation sqref="F6:F205" showDropDown="0" showInputMessage="0" showErrorMessage="0" allowBlank="1" errorTitle="Not in the list" error="Pick one of the listed options, or clear the cell." type="list" errorStyle="warning">
      <formula1>"Sales calls,Support emails,Customer interviews,Review sites,Community threads,Search research,Other"</formula1>
    </dataValidation>
    <dataValidation sqref="G6:G205" showDropDown="0" showInputMessage="0" showErrorMessage="0" allowBlank="1" errorTitle="Not in the list" error="Pick one of the listed options, or clear the cell." type="list" errorStyle="warning">
      <formula1>"Core,Later"</formula1>
    </dataValidation>
  </dataValidations>
  <printOptions horizontalCentered="0"/>
  <pageMargins left="0.4" right="0.4" top="1" bottom="1" header="0.5" footer="0.5"/>
  <pageSetup orientation="landscape" paperSize="9" fitToHeight="0" fitToWidth="1"/>
</worksheet>
</file>

<file path=xl/worksheets/sheet4.xml><?xml version="1.0" encoding="utf-8"?>
<worksheet xmlns="http://schemas.openxmlformats.org/spreadsheetml/2006/main">
  <sheetPr>
    <tabColor rgb="000A1022"/>
    <outlinePr summaryBelow="1" summaryRight="1"/>
    <pageSetUpPr fitToPage="1"/>
  </sheetPr>
  <dimension ref="A1:I205"/>
  <sheetViews>
    <sheetView showGridLines="0" workbookViewId="0">
      <pane ySplit="5" topLeftCell="A6" activePane="bottomLeft" state="frozen"/>
      <selection pane="bottomLeft" activeCell="A1" sqref="A1"/>
    </sheetView>
  </sheetViews>
  <sheetFormatPr baseColWidth="8" defaultRowHeight="15"/>
  <cols>
    <col width="11" customWidth="1" min="1" max="1"/>
    <col width="40" customWidth="1" min="2" max="2"/>
    <col width="12" customWidth="1" min="3" max="3"/>
    <col width="34" customWidth="1" min="4" max="4"/>
    <col width="14" customWidth="1" min="5" max="5"/>
    <col width="34" customWidth="1" min="6" max="6"/>
    <col width="24" customWidth="1" min="7" max="7"/>
    <col width="12" customWidth="1" min="8" max="8"/>
    <col width="13" customWidth="1" min="9" max="9"/>
  </cols>
  <sheetData>
    <row r="1" ht="34" customHeight="1">
      <c r="A1" s="10" t="inlineStr">
        <is>
          <t>Page mapping</t>
        </is>
      </c>
    </row>
    <row r="2" ht="20" customHeight="1">
      <c r="A2" s="11" t="inlineStr">
        <is>
          <t>For every question, the page that should answer it, and an honest call on whether it does. A question with no page is a page to write.</t>
        </is>
      </c>
    </row>
    <row r="3" ht="3" customHeight="1">
      <c r="A3" s="3" t="n"/>
      <c r="B3" s="3" t="n"/>
      <c r="C3" s="3" t="n"/>
      <c r="D3" s="3" t="n"/>
      <c r="E3" s="3" t="n"/>
      <c r="F3" s="3" t="n"/>
      <c r="G3" s="3" t="n"/>
      <c r="H3" s="3" t="n"/>
      <c r="I3" s="3" t="n"/>
    </row>
    <row r="4" ht="30" customHeight="1">
      <c r="A4" s="12" t="inlineStr">
        <is>
          <t>Question ID</t>
        </is>
      </c>
      <c r="B4" s="12" t="inlineStr">
        <is>
          <t>Question</t>
        </is>
      </c>
      <c r="C4" s="12" t="inlineStr">
        <is>
          <t>Type</t>
        </is>
      </c>
      <c r="D4" s="12" t="inlineStr">
        <is>
          <t>Page that should answer it</t>
        </is>
      </c>
      <c r="E4" s="12" t="inlineStr">
        <is>
          <t>Does it answer it?</t>
        </is>
      </c>
      <c r="F4" s="12" t="inlineStr">
        <is>
          <t>What's missing</t>
        </is>
      </c>
      <c r="G4" s="12" t="inlineStr">
        <is>
          <t>Next action</t>
        </is>
      </c>
      <c r="H4" s="12" t="inlineStr">
        <is>
          <t>Owner</t>
        </is>
      </c>
      <c r="I4" s="12" t="inlineStr">
        <is>
          <t>Status</t>
        </is>
      </c>
    </row>
    <row r="5" ht="40" customHeight="1">
      <c r="A5" s="13" t="inlineStr">
        <is>
          <t>Pick from Questions</t>
        </is>
      </c>
      <c r="B5" s="13" t="inlineStr">
        <is>
          <t>Fills in from the ID</t>
        </is>
      </c>
      <c r="C5" s="13" t="inlineStr">
        <is>
          <t>Fills in from the ID</t>
        </is>
      </c>
      <c r="D5" s="13" t="inlineStr">
        <is>
          <t>The URL, or leave empty if there is none</t>
        </is>
      </c>
      <c r="E5" s="13" t="inlineStr">
        <is>
          <t>Directly, Partly, No, No page yet</t>
        </is>
      </c>
      <c r="F5" s="13" t="inlineStr">
        <is>
          <t>The fact, section or page that is absent</t>
        </is>
      </c>
      <c r="G5" s="13" t="inlineStr">
        <is>
          <t>The one piece of work this needs</t>
        </is>
      </c>
      <c r="H5" s="13" t="inlineStr">
        <is>
          <t>A name</t>
        </is>
      </c>
      <c r="I5" s="13" t="inlineStr">
        <is>
          <t>Not started, In progress, Shipped</t>
        </is>
      </c>
    </row>
    <row r="6">
      <c r="A6" s="15" t="n"/>
      <c r="B6" s="18">
        <f>IF(A6="","",IFERROR(INDEX(Questions!$B$6:$B$205,MATCH(A6,Questions!$A$6:$A$205,0))&amp;"","Not in Questions"))</f>
        <v/>
      </c>
      <c r="C6" s="18">
        <f>IF(A6="","",IFERROR(INDEX(Questions!$D$6:$D$205,MATCH(A6,Questions!$A$6:$A$205,0))&amp;"","Not in Questions"))</f>
        <v/>
      </c>
      <c r="D6" s="15" t="n"/>
      <c r="E6" s="15" t="n"/>
      <c r="F6" s="15" t="n"/>
      <c r="G6" s="15" t="n"/>
      <c r="H6" s="15" t="n"/>
      <c r="I6" s="15" t="n"/>
    </row>
    <row r="7">
      <c r="A7" s="17" t="n"/>
      <c r="B7" s="19">
        <f>IF(A7="","",IFERROR(INDEX(Questions!$B$6:$B$205,MATCH(A7,Questions!$A$6:$A$205,0))&amp;"","Not in Questions"))</f>
        <v/>
      </c>
      <c r="C7" s="19">
        <f>IF(A7="","",IFERROR(INDEX(Questions!$D$6:$D$205,MATCH(A7,Questions!$A$6:$A$205,0))&amp;"","Not in Questions"))</f>
        <v/>
      </c>
      <c r="D7" s="17" t="n"/>
      <c r="E7" s="17" t="n"/>
      <c r="F7" s="17" t="n"/>
      <c r="G7" s="17" t="n"/>
      <c r="H7" s="17" t="n"/>
      <c r="I7" s="17" t="n"/>
    </row>
    <row r="8">
      <c r="A8" s="15" t="n"/>
      <c r="B8" s="18">
        <f>IF(A8="","",IFERROR(INDEX(Questions!$B$6:$B$205,MATCH(A8,Questions!$A$6:$A$205,0))&amp;"","Not in Questions"))</f>
        <v/>
      </c>
      <c r="C8" s="18">
        <f>IF(A8="","",IFERROR(INDEX(Questions!$D$6:$D$205,MATCH(A8,Questions!$A$6:$A$205,0))&amp;"","Not in Questions"))</f>
        <v/>
      </c>
      <c r="D8" s="15" t="n"/>
      <c r="E8" s="15" t="n"/>
      <c r="F8" s="15" t="n"/>
      <c r="G8" s="15" t="n"/>
      <c r="H8" s="15" t="n"/>
      <c r="I8" s="15" t="n"/>
    </row>
    <row r="9">
      <c r="A9" s="17" t="n"/>
      <c r="B9" s="19">
        <f>IF(A9="","",IFERROR(INDEX(Questions!$B$6:$B$205,MATCH(A9,Questions!$A$6:$A$205,0))&amp;"","Not in Questions"))</f>
        <v/>
      </c>
      <c r="C9" s="19">
        <f>IF(A9="","",IFERROR(INDEX(Questions!$D$6:$D$205,MATCH(A9,Questions!$A$6:$A$205,0))&amp;"","Not in Questions"))</f>
        <v/>
      </c>
      <c r="D9" s="17" t="n"/>
      <c r="E9" s="17" t="n"/>
      <c r="F9" s="17" t="n"/>
      <c r="G9" s="17" t="n"/>
      <c r="H9" s="17" t="n"/>
      <c r="I9" s="17" t="n"/>
    </row>
    <row r="10">
      <c r="A10" s="15" t="n"/>
      <c r="B10" s="18">
        <f>IF(A10="","",IFERROR(INDEX(Questions!$B$6:$B$205,MATCH(A10,Questions!$A$6:$A$205,0))&amp;"","Not in Questions"))</f>
        <v/>
      </c>
      <c r="C10" s="18">
        <f>IF(A10="","",IFERROR(INDEX(Questions!$D$6:$D$205,MATCH(A10,Questions!$A$6:$A$205,0))&amp;"","Not in Questions"))</f>
        <v/>
      </c>
      <c r="D10" s="15" t="n"/>
      <c r="E10" s="15" t="n"/>
      <c r="F10" s="15" t="n"/>
      <c r="G10" s="15" t="n"/>
      <c r="H10" s="15" t="n"/>
      <c r="I10" s="15" t="n"/>
    </row>
    <row r="11">
      <c r="A11" s="17" t="n"/>
      <c r="B11" s="19">
        <f>IF(A11="","",IFERROR(INDEX(Questions!$B$6:$B$205,MATCH(A11,Questions!$A$6:$A$205,0))&amp;"","Not in Questions"))</f>
        <v/>
      </c>
      <c r="C11" s="19">
        <f>IF(A11="","",IFERROR(INDEX(Questions!$D$6:$D$205,MATCH(A11,Questions!$A$6:$A$205,0))&amp;"","Not in Questions"))</f>
        <v/>
      </c>
      <c r="D11" s="17" t="n"/>
      <c r="E11" s="17" t="n"/>
      <c r="F11" s="17" t="n"/>
      <c r="G11" s="17" t="n"/>
      <c r="H11" s="17" t="n"/>
      <c r="I11" s="17" t="n"/>
    </row>
    <row r="12">
      <c r="A12" s="15" t="n"/>
      <c r="B12" s="18">
        <f>IF(A12="","",IFERROR(INDEX(Questions!$B$6:$B$205,MATCH(A12,Questions!$A$6:$A$205,0))&amp;"","Not in Questions"))</f>
        <v/>
      </c>
      <c r="C12" s="18">
        <f>IF(A12="","",IFERROR(INDEX(Questions!$D$6:$D$205,MATCH(A12,Questions!$A$6:$A$205,0))&amp;"","Not in Questions"))</f>
        <v/>
      </c>
      <c r="D12" s="15" t="n"/>
      <c r="E12" s="15" t="n"/>
      <c r="F12" s="15" t="n"/>
      <c r="G12" s="15" t="n"/>
      <c r="H12" s="15" t="n"/>
      <c r="I12" s="15" t="n"/>
    </row>
    <row r="13">
      <c r="A13" s="17" t="n"/>
      <c r="B13" s="19">
        <f>IF(A13="","",IFERROR(INDEX(Questions!$B$6:$B$205,MATCH(A13,Questions!$A$6:$A$205,0))&amp;"","Not in Questions"))</f>
        <v/>
      </c>
      <c r="C13" s="19">
        <f>IF(A13="","",IFERROR(INDEX(Questions!$D$6:$D$205,MATCH(A13,Questions!$A$6:$A$205,0))&amp;"","Not in Questions"))</f>
        <v/>
      </c>
      <c r="D13" s="17" t="n"/>
      <c r="E13" s="17" t="n"/>
      <c r="F13" s="17" t="n"/>
      <c r="G13" s="17" t="n"/>
      <c r="H13" s="17" t="n"/>
      <c r="I13" s="17" t="n"/>
    </row>
    <row r="14">
      <c r="A14" s="15" t="n"/>
      <c r="B14" s="18">
        <f>IF(A14="","",IFERROR(INDEX(Questions!$B$6:$B$205,MATCH(A14,Questions!$A$6:$A$205,0))&amp;"","Not in Questions"))</f>
        <v/>
      </c>
      <c r="C14" s="18">
        <f>IF(A14="","",IFERROR(INDEX(Questions!$D$6:$D$205,MATCH(A14,Questions!$A$6:$A$205,0))&amp;"","Not in Questions"))</f>
        <v/>
      </c>
      <c r="D14" s="15" t="n"/>
      <c r="E14" s="15" t="n"/>
      <c r="F14" s="15" t="n"/>
      <c r="G14" s="15" t="n"/>
      <c r="H14" s="15" t="n"/>
      <c r="I14" s="15" t="n"/>
    </row>
    <row r="15">
      <c r="A15" s="17" t="n"/>
      <c r="B15" s="19">
        <f>IF(A15="","",IFERROR(INDEX(Questions!$B$6:$B$205,MATCH(A15,Questions!$A$6:$A$205,0))&amp;"","Not in Questions"))</f>
        <v/>
      </c>
      <c r="C15" s="19">
        <f>IF(A15="","",IFERROR(INDEX(Questions!$D$6:$D$205,MATCH(A15,Questions!$A$6:$A$205,0))&amp;"","Not in Questions"))</f>
        <v/>
      </c>
      <c r="D15" s="17" t="n"/>
      <c r="E15" s="17" t="n"/>
      <c r="F15" s="17" t="n"/>
      <c r="G15" s="17" t="n"/>
      <c r="H15" s="17" t="n"/>
      <c r="I15" s="17" t="n"/>
    </row>
    <row r="16">
      <c r="A16" s="15" t="n"/>
      <c r="B16" s="18">
        <f>IF(A16="","",IFERROR(INDEX(Questions!$B$6:$B$205,MATCH(A16,Questions!$A$6:$A$205,0))&amp;"","Not in Questions"))</f>
        <v/>
      </c>
      <c r="C16" s="18">
        <f>IF(A16="","",IFERROR(INDEX(Questions!$D$6:$D$205,MATCH(A16,Questions!$A$6:$A$205,0))&amp;"","Not in Questions"))</f>
        <v/>
      </c>
      <c r="D16" s="15" t="n"/>
      <c r="E16" s="15" t="n"/>
      <c r="F16" s="15" t="n"/>
      <c r="G16" s="15" t="n"/>
      <c r="H16" s="15" t="n"/>
      <c r="I16" s="15" t="n"/>
    </row>
    <row r="17">
      <c r="A17" s="17" t="n"/>
      <c r="B17" s="19">
        <f>IF(A17="","",IFERROR(INDEX(Questions!$B$6:$B$205,MATCH(A17,Questions!$A$6:$A$205,0))&amp;"","Not in Questions"))</f>
        <v/>
      </c>
      <c r="C17" s="19">
        <f>IF(A17="","",IFERROR(INDEX(Questions!$D$6:$D$205,MATCH(A17,Questions!$A$6:$A$205,0))&amp;"","Not in Questions"))</f>
        <v/>
      </c>
      <c r="D17" s="17" t="n"/>
      <c r="E17" s="17" t="n"/>
      <c r="F17" s="17" t="n"/>
      <c r="G17" s="17" t="n"/>
      <c r="H17" s="17" t="n"/>
      <c r="I17" s="17" t="n"/>
    </row>
    <row r="18">
      <c r="A18" s="15" t="n"/>
      <c r="B18" s="18">
        <f>IF(A18="","",IFERROR(INDEX(Questions!$B$6:$B$205,MATCH(A18,Questions!$A$6:$A$205,0))&amp;"","Not in Questions"))</f>
        <v/>
      </c>
      <c r="C18" s="18">
        <f>IF(A18="","",IFERROR(INDEX(Questions!$D$6:$D$205,MATCH(A18,Questions!$A$6:$A$205,0))&amp;"","Not in Questions"))</f>
        <v/>
      </c>
      <c r="D18" s="15" t="n"/>
      <c r="E18" s="15" t="n"/>
      <c r="F18" s="15" t="n"/>
      <c r="G18" s="15" t="n"/>
      <c r="H18" s="15" t="n"/>
      <c r="I18" s="15" t="n"/>
    </row>
    <row r="19">
      <c r="A19" s="17" t="n"/>
      <c r="B19" s="19">
        <f>IF(A19="","",IFERROR(INDEX(Questions!$B$6:$B$205,MATCH(A19,Questions!$A$6:$A$205,0))&amp;"","Not in Questions"))</f>
        <v/>
      </c>
      <c r="C19" s="19">
        <f>IF(A19="","",IFERROR(INDEX(Questions!$D$6:$D$205,MATCH(A19,Questions!$A$6:$A$205,0))&amp;"","Not in Questions"))</f>
        <v/>
      </c>
      <c r="D19" s="17" t="n"/>
      <c r="E19" s="17" t="n"/>
      <c r="F19" s="17" t="n"/>
      <c r="G19" s="17" t="n"/>
      <c r="H19" s="17" t="n"/>
      <c r="I19" s="17" t="n"/>
    </row>
    <row r="20">
      <c r="A20" s="15" t="n"/>
      <c r="B20" s="18">
        <f>IF(A20="","",IFERROR(INDEX(Questions!$B$6:$B$205,MATCH(A20,Questions!$A$6:$A$205,0))&amp;"","Not in Questions"))</f>
        <v/>
      </c>
      <c r="C20" s="18">
        <f>IF(A20="","",IFERROR(INDEX(Questions!$D$6:$D$205,MATCH(A20,Questions!$A$6:$A$205,0))&amp;"","Not in Questions"))</f>
        <v/>
      </c>
      <c r="D20" s="15" t="n"/>
      <c r="E20" s="15" t="n"/>
      <c r="F20" s="15" t="n"/>
      <c r="G20" s="15" t="n"/>
      <c r="H20" s="15" t="n"/>
      <c r="I20" s="15" t="n"/>
    </row>
    <row r="21">
      <c r="A21" s="17" t="n"/>
      <c r="B21" s="19">
        <f>IF(A21="","",IFERROR(INDEX(Questions!$B$6:$B$205,MATCH(A21,Questions!$A$6:$A$205,0))&amp;"","Not in Questions"))</f>
        <v/>
      </c>
      <c r="C21" s="19">
        <f>IF(A21="","",IFERROR(INDEX(Questions!$D$6:$D$205,MATCH(A21,Questions!$A$6:$A$205,0))&amp;"","Not in Questions"))</f>
        <v/>
      </c>
      <c r="D21" s="17" t="n"/>
      <c r="E21" s="17" t="n"/>
      <c r="F21" s="17" t="n"/>
      <c r="G21" s="17" t="n"/>
      <c r="H21" s="17" t="n"/>
      <c r="I21" s="17" t="n"/>
    </row>
    <row r="22">
      <c r="A22" s="15" t="n"/>
      <c r="B22" s="18">
        <f>IF(A22="","",IFERROR(INDEX(Questions!$B$6:$B$205,MATCH(A22,Questions!$A$6:$A$205,0))&amp;"","Not in Questions"))</f>
        <v/>
      </c>
      <c r="C22" s="18">
        <f>IF(A22="","",IFERROR(INDEX(Questions!$D$6:$D$205,MATCH(A22,Questions!$A$6:$A$205,0))&amp;"","Not in Questions"))</f>
        <v/>
      </c>
      <c r="D22" s="15" t="n"/>
      <c r="E22" s="15" t="n"/>
      <c r="F22" s="15" t="n"/>
      <c r="G22" s="15" t="n"/>
      <c r="H22" s="15" t="n"/>
      <c r="I22" s="15" t="n"/>
    </row>
    <row r="23">
      <c r="A23" s="17" t="n"/>
      <c r="B23" s="19">
        <f>IF(A23="","",IFERROR(INDEX(Questions!$B$6:$B$205,MATCH(A23,Questions!$A$6:$A$205,0))&amp;"","Not in Questions"))</f>
        <v/>
      </c>
      <c r="C23" s="19">
        <f>IF(A23="","",IFERROR(INDEX(Questions!$D$6:$D$205,MATCH(A23,Questions!$A$6:$A$205,0))&amp;"","Not in Questions"))</f>
        <v/>
      </c>
      <c r="D23" s="17" t="n"/>
      <c r="E23" s="17" t="n"/>
      <c r="F23" s="17" t="n"/>
      <c r="G23" s="17" t="n"/>
      <c r="H23" s="17" t="n"/>
      <c r="I23" s="17" t="n"/>
    </row>
    <row r="24">
      <c r="A24" s="15" t="n"/>
      <c r="B24" s="18">
        <f>IF(A24="","",IFERROR(INDEX(Questions!$B$6:$B$205,MATCH(A24,Questions!$A$6:$A$205,0))&amp;"","Not in Questions"))</f>
        <v/>
      </c>
      <c r="C24" s="18">
        <f>IF(A24="","",IFERROR(INDEX(Questions!$D$6:$D$205,MATCH(A24,Questions!$A$6:$A$205,0))&amp;"","Not in Questions"))</f>
        <v/>
      </c>
      <c r="D24" s="15" t="n"/>
      <c r="E24" s="15" t="n"/>
      <c r="F24" s="15" t="n"/>
      <c r="G24" s="15" t="n"/>
      <c r="H24" s="15" t="n"/>
      <c r="I24" s="15" t="n"/>
    </row>
    <row r="25">
      <c r="A25" s="17" t="n"/>
      <c r="B25" s="19">
        <f>IF(A25="","",IFERROR(INDEX(Questions!$B$6:$B$205,MATCH(A25,Questions!$A$6:$A$205,0))&amp;"","Not in Questions"))</f>
        <v/>
      </c>
      <c r="C25" s="19">
        <f>IF(A25="","",IFERROR(INDEX(Questions!$D$6:$D$205,MATCH(A25,Questions!$A$6:$A$205,0))&amp;"","Not in Questions"))</f>
        <v/>
      </c>
      <c r="D25" s="17" t="n"/>
      <c r="E25" s="17" t="n"/>
      <c r="F25" s="17" t="n"/>
      <c r="G25" s="17" t="n"/>
      <c r="H25" s="17" t="n"/>
      <c r="I25" s="17" t="n"/>
    </row>
    <row r="26">
      <c r="A26" s="15" t="n"/>
      <c r="B26" s="18">
        <f>IF(A26="","",IFERROR(INDEX(Questions!$B$6:$B$205,MATCH(A26,Questions!$A$6:$A$205,0))&amp;"","Not in Questions"))</f>
        <v/>
      </c>
      <c r="C26" s="18">
        <f>IF(A26="","",IFERROR(INDEX(Questions!$D$6:$D$205,MATCH(A26,Questions!$A$6:$A$205,0))&amp;"","Not in Questions"))</f>
        <v/>
      </c>
      <c r="D26" s="15" t="n"/>
      <c r="E26" s="15" t="n"/>
      <c r="F26" s="15" t="n"/>
      <c r="G26" s="15" t="n"/>
      <c r="H26" s="15" t="n"/>
      <c r="I26" s="15" t="n"/>
    </row>
    <row r="27">
      <c r="A27" s="17" t="n"/>
      <c r="B27" s="19">
        <f>IF(A27="","",IFERROR(INDEX(Questions!$B$6:$B$205,MATCH(A27,Questions!$A$6:$A$205,0))&amp;"","Not in Questions"))</f>
        <v/>
      </c>
      <c r="C27" s="19">
        <f>IF(A27="","",IFERROR(INDEX(Questions!$D$6:$D$205,MATCH(A27,Questions!$A$6:$A$205,0))&amp;"","Not in Questions"))</f>
        <v/>
      </c>
      <c r="D27" s="17" t="n"/>
      <c r="E27" s="17" t="n"/>
      <c r="F27" s="17" t="n"/>
      <c r="G27" s="17" t="n"/>
      <c r="H27" s="17" t="n"/>
      <c r="I27" s="17" t="n"/>
    </row>
    <row r="28">
      <c r="A28" s="15" t="n"/>
      <c r="B28" s="18">
        <f>IF(A28="","",IFERROR(INDEX(Questions!$B$6:$B$205,MATCH(A28,Questions!$A$6:$A$205,0))&amp;"","Not in Questions"))</f>
        <v/>
      </c>
      <c r="C28" s="18">
        <f>IF(A28="","",IFERROR(INDEX(Questions!$D$6:$D$205,MATCH(A28,Questions!$A$6:$A$205,0))&amp;"","Not in Questions"))</f>
        <v/>
      </c>
      <c r="D28" s="15" t="n"/>
      <c r="E28" s="15" t="n"/>
      <c r="F28" s="15" t="n"/>
      <c r="G28" s="15" t="n"/>
      <c r="H28" s="15" t="n"/>
      <c r="I28" s="15" t="n"/>
    </row>
    <row r="29">
      <c r="A29" s="17" t="n"/>
      <c r="B29" s="19">
        <f>IF(A29="","",IFERROR(INDEX(Questions!$B$6:$B$205,MATCH(A29,Questions!$A$6:$A$205,0))&amp;"","Not in Questions"))</f>
        <v/>
      </c>
      <c r="C29" s="19">
        <f>IF(A29="","",IFERROR(INDEX(Questions!$D$6:$D$205,MATCH(A29,Questions!$A$6:$A$205,0))&amp;"","Not in Questions"))</f>
        <v/>
      </c>
      <c r="D29" s="17" t="n"/>
      <c r="E29" s="17" t="n"/>
      <c r="F29" s="17" t="n"/>
      <c r="G29" s="17" t="n"/>
      <c r="H29" s="17" t="n"/>
      <c r="I29" s="17" t="n"/>
    </row>
    <row r="30">
      <c r="A30" s="15" t="n"/>
      <c r="B30" s="18">
        <f>IF(A30="","",IFERROR(INDEX(Questions!$B$6:$B$205,MATCH(A30,Questions!$A$6:$A$205,0))&amp;"","Not in Questions"))</f>
        <v/>
      </c>
      <c r="C30" s="18">
        <f>IF(A30="","",IFERROR(INDEX(Questions!$D$6:$D$205,MATCH(A30,Questions!$A$6:$A$205,0))&amp;"","Not in Questions"))</f>
        <v/>
      </c>
      <c r="D30" s="15" t="n"/>
      <c r="E30" s="15" t="n"/>
      <c r="F30" s="15" t="n"/>
      <c r="G30" s="15" t="n"/>
      <c r="H30" s="15" t="n"/>
      <c r="I30" s="15" t="n"/>
    </row>
    <row r="31">
      <c r="A31" s="17" t="n"/>
      <c r="B31" s="19">
        <f>IF(A31="","",IFERROR(INDEX(Questions!$B$6:$B$205,MATCH(A31,Questions!$A$6:$A$205,0))&amp;"","Not in Questions"))</f>
        <v/>
      </c>
      <c r="C31" s="19">
        <f>IF(A31="","",IFERROR(INDEX(Questions!$D$6:$D$205,MATCH(A31,Questions!$A$6:$A$205,0))&amp;"","Not in Questions"))</f>
        <v/>
      </c>
      <c r="D31" s="17" t="n"/>
      <c r="E31" s="17" t="n"/>
      <c r="F31" s="17" t="n"/>
      <c r="G31" s="17" t="n"/>
      <c r="H31" s="17" t="n"/>
      <c r="I31" s="17" t="n"/>
    </row>
    <row r="32">
      <c r="A32" s="15" t="n"/>
      <c r="B32" s="18">
        <f>IF(A32="","",IFERROR(INDEX(Questions!$B$6:$B$205,MATCH(A32,Questions!$A$6:$A$205,0))&amp;"","Not in Questions"))</f>
        <v/>
      </c>
      <c r="C32" s="18">
        <f>IF(A32="","",IFERROR(INDEX(Questions!$D$6:$D$205,MATCH(A32,Questions!$A$6:$A$205,0))&amp;"","Not in Questions"))</f>
        <v/>
      </c>
      <c r="D32" s="15" t="n"/>
      <c r="E32" s="15" t="n"/>
      <c r="F32" s="15" t="n"/>
      <c r="G32" s="15" t="n"/>
      <c r="H32" s="15" t="n"/>
      <c r="I32" s="15" t="n"/>
    </row>
    <row r="33">
      <c r="A33" s="17" t="n"/>
      <c r="B33" s="19">
        <f>IF(A33="","",IFERROR(INDEX(Questions!$B$6:$B$205,MATCH(A33,Questions!$A$6:$A$205,0))&amp;"","Not in Questions"))</f>
        <v/>
      </c>
      <c r="C33" s="19">
        <f>IF(A33="","",IFERROR(INDEX(Questions!$D$6:$D$205,MATCH(A33,Questions!$A$6:$A$205,0))&amp;"","Not in Questions"))</f>
        <v/>
      </c>
      <c r="D33" s="17" t="n"/>
      <c r="E33" s="17" t="n"/>
      <c r="F33" s="17" t="n"/>
      <c r="G33" s="17" t="n"/>
      <c r="H33" s="17" t="n"/>
      <c r="I33" s="17" t="n"/>
    </row>
    <row r="34">
      <c r="A34" s="15" t="n"/>
      <c r="B34" s="18">
        <f>IF(A34="","",IFERROR(INDEX(Questions!$B$6:$B$205,MATCH(A34,Questions!$A$6:$A$205,0))&amp;"","Not in Questions"))</f>
        <v/>
      </c>
      <c r="C34" s="18">
        <f>IF(A34="","",IFERROR(INDEX(Questions!$D$6:$D$205,MATCH(A34,Questions!$A$6:$A$205,0))&amp;"","Not in Questions"))</f>
        <v/>
      </c>
      <c r="D34" s="15" t="n"/>
      <c r="E34" s="15" t="n"/>
      <c r="F34" s="15" t="n"/>
      <c r="G34" s="15" t="n"/>
      <c r="H34" s="15" t="n"/>
      <c r="I34" s="15" t="n"/>
    </row>
    <row r="35">
      <c r="A35" s="17" t="n"/>
      <c r="B35" s="19">
        <f>IF(A35="","",IFERROR(INDEX(Questions!$B$6:$B$205,MATCH(A35,Questions!$A$6:$A$205,0))&amp;"","Not in Questions"))</f>
        <v/>
      </c>
      <c r="C35" s="19">
        <f>IF(A35="","",IFERROR(INDEX(Questions!$D$6:$D$205,MATCH(A35,Questions!$A$6:$A$205,0))&amp;"","Not in Questions"))</f>
        <v/>
      </c>
      <c r="D35" s="17" t="n"/>
      <c r="E35" s="17" t="n"/>
      <c r="F35" s="17" t="n"/>
      <c r="G35" s="17" t="n"/>
      <c r="H35" s="17" t="n"/>
      <c r="I35" s="17" t="n"/>
    </row>
    <row r="36">
      <c r="A36" s="15" t="n"/>
      <c r="B36" s="18">
        <f>IF(A36="","",IFERROR(INDEX(Questions!$B$6:$B$205,MATCH(A36,Questions!$A$6:$A$205,0))&amp;"","Not in Questions"))</f>
        <v/>
      </c>
      <c r="C36" s="18">
        <f>IF(A36="","",IFERROR(INDEX(Questions!$D$6:$D$205,MATCH(A36,Questions!$A$6:$A$205,0))&amp;"","Not in Questions"))</f>
        <v/>
      </c>
      <c r="D36" s="15" t="n"/>
      <c r="E36" s="15" t="n"/>
      <c r="F36" s="15" t="n"/>
      <c r="G36" s="15" t="n"/>
      <c r="H36" s="15" t="n"/>
      <c r="I36" s="15" t="n"/>
    </row>
    <row r="37">
      <c r="A37" s="17" t="n"/>
      <c r="B37" s="19">
        <f>IF(A37="","",IFERROR(INDEX(Questions!$B$6:$B$205,MATCH(A37,Questions!$A$6:$A$205,0))&amp;"","Not in Questions"))</f>
        <v/>
      </c>
      <c r="C37" s="19">
        <f>IF(A37="","",IFERROR(INDEX(Questions!$D$6:$D$205,MATCH(A37,Questions!$A$6:$A$205,0))&amp;"","Not in Questions"))</f>
        <v/>
      </c>
      <c r="D37" s="17" t="n"/>
      <c r="E37" s="17" t="n"/>
      <c r="F37" s="17" t="n"/>
      <c r="G37" s="17" t="n"/>
      <c r="H37" s="17" t="n"/>
      <c r="I37" s="17" t="n"/>
    </row>
    <row r="38">
      <c r="A38" s="15" t="n"/>
      <c r="B38" s="18">
        <f>IF(A38="","",IFERROR(INDEX(Questions!$B$6:$B$205,MATCH(A38,Questions!$A$6:$A$205,0))&amp;"","Not in Questions"))</f>
        <v/>
      </c>
      <c r="C38" s="18">
        <f>IF(A38="","",IFERROR(INDEX(Questions!$D$6:$D$205,MATCH(A38,Questions!$A$6:$A$205,0))&amp;"","Not in Questions"))</f>
        <v/>
      </c>
      <c r="D38" s="15" t="n"/>
      <c r="E38" s="15" t="n"/>
      <c r="F38" s="15" t="n"/>
      <c r="G38" s="15" t="n"/>
      <c r="H38" s="15" t="n"/>
      <c r="I38" s="15" t="n"/>
    </row>
    <row r="39">
      <c r="A39" s="17" t="n"/>
      <c r="B39" s="19">
        <f>IF(A39="","",IFERROR(INDEX(Questions!$B$6:$B$205,MATCH(A39,Questions!$A$6:$A$205,0))&amp;"","Not in Questions"))</f>
        <v/>
      </c>
      <c r="C39" s="19">
        <f>IF(A39="","",IFERROR(INDEX(Questions!$D$6:$D$205,MATCH(A39,Questions!$A$6:$A$205,0))&amp;"","Not in Questions"))</f>
        <v/>
      </c>
      <c r="D39" s="17" t="n"/>
      <c r="E39" s="17" t="n"/>
      <c r="F39" s="17" t="n"/>
      <c r="G39" s="17" t="n"/>
      <c r="H39" s="17" t="n"/>
      <c r="I39" s="17" t="n"/>
    </row>
    <row r="40">
      <c r="A40" s="15" t="n"/>
      <c r="B40" s="18">
        <f>IF(A40="","",IFERROR(INDEX(Questions!$B$6:$B$205,MATCH(A40,Questions!$A$6:$A$205,0))&amp;"","Not in Questions"))</f>
        <v/>
      </c>
      <c r="C40" s="18">
        <f>IF(A40="","",IFERROR(INDEX(Questions!$D$6:$D$205,MATCH(A40,Questions!$A$6:$A$205,0))&amp;"","Not in Questions"))</f>
        <v/>
      </c>
      <c r="D40" s="15" t="n"/>
      <c r="E40" s="15" t="n"/>
      <c r="F40" s="15" t="n"/>
      <c r="G40" s="15" t="n"/>
      <c r="H40" s="15" t="n"/>
      <c r="I40" s="15" t="n"/>
    </row>
    <row r="41">
      <c r="A41" s="17" t="n"/>
      <c r="B41" s="19">
        <f>IF(A41="","",IFERROR(INDEX(Questions!$B$6:$B$205,MATCH(A41,Questions!$A$6:$A$205,0))&amp;"","Not in Questions"))</f>
        <v/>
      </c>
      <c r="C41" s="19">
        <f>IF(A41="","",IFERROR(INDEX(Questions!$D$6:$D$205,MATCH(A41,Questions!$A$6:$A$205,0))&amp;"","Not in Questions"))</f>
        <v/>
      </c>
      <c r="D41" s="17" t="n"/>
      <c r="E41" s="17" t="n"/>
      <c r="F41" s="17" t="n"/>
      <c r="G41" s="17" t="n"/>
      <c r="H41" s="17" t="n"/>
      <c r="I41" s="17" t="n"/>
    </row>
    <row r="42">
      <c r="A42" s="15" t="n"/>
      <c r="B42" s="18">
        <f>IF(A42="","",IFERROR(INDEX(Questions!$B$6:$B$205,MATCH(A42,Questions!$A$6:$A$205,0))&amp;"","Not in Questions"))</f>
        <v/>
      </c>
      <c r="C42" s="18">
        <f>IF(A42="","",IFERROR(INDEX(Questions!$D$6:$D$205,MATCH(A42,Questions!$A$6:$A$205,0))&amp;"","Not in Questions"))</f>
        <v/>
      </c>
      <c r="D42" s="15" t="n"/>
      <c r="E42" s="15" t="n"/>
      <c r="F42" s="15" t="n"/>
      <c r="G42" s="15" t="n"/>
      <c r="H42" s="15" t="n"/>
      <c r="I42" s="15" t="n"/>
    </row>
    <row r="43">
      <c r="A43" s="17" t="n"/>
      <c r="B43" s="19">
        <f>IF(A43="","",IFERROR(INDEX(Questions!$B$6:$B$205,MATCH(A43,Questions!$A$6:$A$205,0))&amp;"","Not in Questions"))</f>
        <v/>
      </c>
      <c r="C43" s="19">
        <f>IF(A43="","",IFERROR(INDEX(Questions!$D$6:$D$205,MATCH(A43,Questions!$A$6:$A$205,0))&amp;"","Not in Questions"))</f>
        <v/>
      </c>
      <c r="D43" s="17" t="n"/>
      <c r="E43" s="17" t="n"/>
      <c r="F43" s="17" t="n"/>
      <c r="G43" s="17" t="n"/>
      <c r="H43" s="17" t="n"/>
      <c r="I43" s="17" t="n"/>
    </row>
    <row r="44">
      <c r="A44" s="15" t="n"/>
      <c r="B44" s="18">
        <f>IF(A44="","",IFERROR(INDEX(Questions!$B$6:$B$205,MATCH(A44,Questions!$A$6:$A$205,0))&amp;"","Not in Questions"))</f>
        <v/>
      </c>
      <c r="C44" s="18">
        <f>IF(A44="","",IFERROR(INDEX(Questions!$D$6:$D$205,MATCH(A44,Questions!$A$6:$A$205,0))&amp;"","Not in Questions"))</f>
        <v/>
      </c>
      <c r="D44" s="15" t="n"/>
      <c r="E44" s="15" t="n"/>
      <c r="F44" s="15" t="n"/>
      <c r="G44" s="15" t="n"/>
      <c r="H44" s="15" t="n"/>
      <c r="I44" s="15" t="n"/>
    </row>
    <row r="45">
      <c r="A45" s="17" t="n"/>
      <c r="B45" s="19">
        <f>IF(A45="","",IFERROR(INDEX(Questions!$B$6:$B$205,MATCH(A45,Questions!$A$6:$A$205,0))&amp;"","Not in Questions"))</f>
        <v/>
      </c>
      <c r="C45" s="19">
        <f>IF(A45="","",IFERROR(INDEX(Questions!$D$6:$D$205,MATCH(A45,Questions!$A$6:$A$205,0))&amp;"","Not in Questions"))</f>
        <v/>
      </c>
      <c r="D45" s="17" t="n"/>
      <c r="E45" s="17" t="n"/>
      <c r="F45" s="17" t="n"/>
      <c r="G45" s="17" t="n"/>
      <c r="H45" s="17" t="n"/>
      <c r="I45" s="17" t="n"/>
    </row>
    <row r="46">
      <c r="A46" s="15" t="n"/>
      <c r="B46" s="18">
        <f>IF(A46="","",IFERROR(INDEX(Questions!$B$6:$B$205,MATCH(A46,Questions!$A$6:$A$205,0))&amp;"","Not in Questions"))</f>
        <v/>
      </c>
      <c r="C46" s="18">
        <f>IF(A46="","",IFERROR(INDEX(Questions!$D$6:$D$205,MATCH(A46,Questions!$A$6:$A$205,0))&amp;"","Not in Questions"))</f>
        <v/>
      </c>
      <c r="D46" s="15" t="n"/>
      <c r="E46" s="15" t="n"/>
      <c r="F46" s="15" t="n"/>
      <c r="G46" s="15" t="n"/>
      <c r="H46" s="15" t="n"/>
      <c r="I46" s="15" t="n"/>
    </row>
    <row r="47">
      <c r="A47" s="17" t="n"/>
      <c r="B47" s="19">
        <f>IF(A47="","",IFERROR(INDEX(Questions!$B$6:$B$205,MATCH(A47,Questions!$A$6:$A$205,0))&amp;"","Not in Questions"))</f>
        <v/>
      </c>
      <c r="C47" s="19">
        <f>IF(A47="","",IFERROR(INDEX(Questions!$D$6:$D$205,MATCH(A47,Questions!$A$6:$A$205,0))&amp;"","Not in Questions"))</f>
        <v/>
      </c>
      <c r="D47" s="17" t="n"/>
      <c r="E47" s="17" t="n"/>
      <c r="F47" s="17" t="n"/>
      <c r="G47" s="17" t="n"/>
      <c r="H47" s="17" t="n"/>
      <c r="I47" s="17" t="n"/>
    </row>
    <row r="48">
      <c r="A48" s="15" t="n"/>
      <c r="B48" s="18">
        <f>IF(A48="","",IFERROR(INDEX(Questions!$B$6:$B$205,MATCH(A48,Questions!$A$6:$A$205,0))&amp;"","Not in Questions"))</f>
        <v/>
      </c>
      <c r="C48" s="18">
        <f>IF(A48="","",IFERROR(INDEX(Questions!$D$6:$D$205,MATCH(A48,Questions!$A$6:$A$205,0))&amp;"","Not in Questions"))</f>
        <v/>
      </c>
      <c r="D48" s="15" t="n"/>
      <c r="E48" s="15" t="n"/>
      <c r="F48" s="15" t="n"/>
      <c r="G48" s="15" t="n"/>
      <c r="H48" s="15" t="n"/>
      <c r="I48" s="15" t="n"/>
    </row>
    <row r="49">
      <c r="A49" s="17" t="n"/>
      <c r="B49" s="19">
        <f>IF(A49="","",IFERROR(INDEX(Questions!$B$6:$B$205,MATCH(A49,Questions!$A$6:$A$205,0))&amp;"","Not in Questions"))</f>
        <v/>
      </c>
      <c r="C49" s="19">
        <f>IF(A49="","",IFERROR(INDEX(Questions!$D$6:$D$205,MATCH(A49,Questions!$A$6:$A$205,0))&amp;"","Not in Questions"))</f>
        <v/>
      </c>
      <c r="D49" s="17" t="n"/>
      <c r="E49" s="17" t="n"/>
      <c r="F49" s="17" t="n"/>
      <c r="G49" s="17" t="n"/>
      <c r="H49" s="17" t="n"/>
      <c r="I49" s="17" t="n"/>
    </row>
    <row r="50">
      <c r="A50" s="15" t="n"/>
      <c r="B50" s="18">
        <f>IF(A50="","",IFERROR(INDEX(Questions!$B$6:$B$205,MATCH(A50,Questions!$A$6:$A$205,0))&amp;"","Not in Questions"))</f>
        <v/>
      </c>
      <c r="C50" s="18">
        <f>IF(A50="","",IFERROR(INDEX(Questions!$D$6:$D$205,MATCH(A50,Questions!$A$6:$A$205,0))&amp;"","Not in Questions"))</f>
        <v/>
      </c>
      <c r="D50" s="15" t="n"/>
      <c r="E50" s="15" t="n"/>
      <c r="F50" s="15" t="n"/>
      <c r="G50" s="15" t="n"/>
      <c r="H50" s="15" t="n"/>
      <c r="I50" s="15" t="n"/>
    </row>
    <row r="51">
      <c r="A51" s="17" t="n"/>
      <c r="B51" s="19">
        <f>IF(A51="","",IFERROR(INDEX(Questions!$B$6:$B$205,MATCH(A51,Questions!$A$6:$A$205,0))&amp;"","Not in Questions"))</f>
        <v/>
      </c>
      <c r="C51" s="19">
        <f>IF(A51="","",IFERROR(INDEX(Questions!$D$6:$D$205,MATCH(A51,Questions!$A$6:$A$205,0))&amp;"","Not in Questions"))</f>
        <v/>
      </c>
      <c r="D51" s="17" t="n"/>
      <c r="E51" s="17" t="n"/>
      <c r="F51" s="17" t="n"/>
      <c r="G51" s="17" t="n"/>
      <c r="H51" s="17" t="n"/>
      <c r="I51" s="17" t="n"/>
    </row>
    <row r="52">
      <c r="A52" s="15" t="n"/>
      <c r="B52" s="18">
        <f>IF(A52="","",IFERROR(INDEX(Questions!$B$6:$B$205,MATCH(A52,Questions!$A$6:$A$205,0))&amp;"","Not in Questions"))</f>
        <v/>
      </c>
      <c r="C52" s="18">
        <f>IF(A52="","",IFERROR(INDEX(Questions!$D$6:$D$205,MATCH(A52,Questions!$A$6:$A$205,0))&amp;"","Not in Questions"))</f>
        <v/>
      </c>
      <c r="D52" s="15" t="n"/>
      <c r="E52" s="15" t="n"/>
      <c r="F52" s="15" t="n"/>
      <c r="G52" s="15" t="n"/>
      <c r="H52" s="15" t="n"/>
      <c r="I52" s="15" t="n"/>
    </row>
    <row r="53">
      <c r="A53" s="17" t="n"/>
      <c r="B53" s="19">
        <f>IF(A53="","",IFERROR(INDEX(Questions!$B$6:$B$205,MATCH(A53,Questions!$A$6:$A$205,0))&amp;"","Not in Questions"))</f>
        <v/>
      </c>
      <c r="C53" s="19">
        <f>IF(A53="","",IFERROR(INDEX(Questions!$D$6:$D$205,MATCH(A53,Questions!$A$6:$A$205,0))&amp;"","Not in Questions"))</f>
        <v/>
      </c>
      <c r="D53" s="17" t="n"/>
      <c r="E53" s="17" t="n"/>
      <c r="F53" s="17" t="n"/>
      <c r="G53" s="17" t="n"/>
      <c r="H53" s="17" t="n"/>
      <c r="I53" s="17" t="n"/>
    </row>
    <row r="54">
      <c r="A54" s="15" t="n"/>
      <c r="B54" s="18">
        <f>IF(A54="","",IFERROR(INDEX(Questions!$B$6:$B$205,MATCH(A54,Questions!$A$6:$A$205,0))&amp;"","Not in Questions"))</f>
        <v/>
      </c>
      <c r="C54" s="18">
        <f>IF(A54="","",IFERROR(INDEX(Questions!$D$6:$D$205,MATCH(A54,Questions!$A$6:$A$205,0))&amp;"","Not in Questions"))</f>
        <v/>
      </c>
      <c r="D54" s="15" t="n"/>
      <c r="E54" s="15" t="n"/>
      <c r="F54" s="15" t="n"/>
      <c r="G54" s="15" t="n"/>
      <c r="H54" s="15" t="n"/>
      <c r="I54" s="15" t="n"/>
    </row>
    <row r="55">
      <c r="A55" s="17" t="n"/>
      <c r="B55" s="19">
        <f>IF(A55="","",IFERROR(INDEX(Questions!$B$6:$B$205,MATCH(A55,Questions!$A$6:$A$205,0))&amp;"","Not in Questions"))</f>
        <v/>
      </c>
      <c r="C55" s="19">
        <f>IF(A55="","",IFERROR(INDEX(Questions!$D$6:$D$205,MATCH(A55,Questions!$A$6:$A$205,0))&amp;"","Not in Questions"))</f>
        <v/>
      </c>
      <c r="D55" s="17" t="n"/>
      <c r="E55" s="17" t="n"/>
      <c r="F55" s="17" t="n"/>
      <c r="G55" s="17" t="n"/>
      <c r="H55" s="17" t="n"/>
      <c r="I55" s="17" t="n"/>
    </row>
    <row r="56">
      <c r="A56" s="15" t="n"/>
      <c r="B56" s="18">
        <f>IF(A56="","",IFERROR(INDEX(Questions!$B$6:$B$205,MATCH(A56,Questions!$A$6:$A$205,0))&amp;"","Not in Questions"))</f>
        <v/>
      </c>
      <c r="C56" s="18">
        <f>IF(A56="","",IFERROR(INDEX(Questions!$D$6:$D$205,MATCH(A56,Questions!$A$6:$A$205,0))&amp;"","Not in Questions"))</f>
        <v/>
      </c>
      <c r="D56" s="15" t="n"/>
      <c r="E56" s="15" t="n"/>
      <c r="F56" s="15" t="n"/>
      <c r="G56" s="15" t="n"/>
      <c r="H56" s="15" t="n"/>
      <c r="I56" s="15" t="n"/>
    </row>
    <row r="57">
      <c r="A57" s="17" t="n"/>
      <c r="B57" s="19">
        <f>IF(A57="","",IFERROR(INDEX(Questions!$B$6:$B$205,MATCH(A57,Questions!$A$6:$A$205,0))&amp;"","Not in Questions"))</f>
        <v/>
      </c>
      <c r="C57" s="19">
        <f>IF(A57="","",IFERROR(INDEX(Questions!$D$6:$D$205,MATCH(A57,Questions!$A$6:$A$205,0))&amp;"","Not in Questions"))</f>
        <v/>
      </c>
      <c r="D57" s="17" t="n"/>
      <c r="E57" s="17" t="n"/>
      <c r="F57" s="17" t="n"/>
      <c r="G57" s="17" t="n"/>
      <c r="H57" s="17" t="n"/>
      <c r="I57" s="17" t="n"/>
    </row>
    <row r="58">
      <c r="A58" s="15" t="n"/>
      <c r="B58" s="18">
        <f>IF(A58="","",IFERROR(INDEX(Questions!$B$6:$B$205,MATCH(A58,Questions!$A$6:$A$205,0))&amp;"","Not in Questions"))</f>
        <v/>
      </c>
      <c r="C58" s="18">
        <f>IF(A58="","",IFERROR(INDEX(Questions!$D$6:$D$205,MATCH(A58,Questions!$A$6:$A$205,0))&amp;"","Not in Questions"))</f>
        <v/>
      </c>
      <c r="D58" s="15" t="n"/>
      <c r="E58" s="15" t="n"/>
      <c r="F58" s="15" t="n"/>
      <c r="G58" s="15" t="n"/>
      <c r="H58" s="15" t="n"/>
      <c r="I58" s="15" t="n"/>
    </row>
    <row r="59">
      <c r="A59" s="17" t="n"/>
      <c r="B59" s="19">
        <f>IF(A59="","",IFERROR(INDEX(Questions!$B$6:$B$205,MATCH(A59,Questions!$A$6:$A$205,0))&amp;"","Not in Questions"))</f>
        <v/>
      </c>
      <c r="C59" s="19">
        <f>IF(A59="","",IFERROR(INDEX(Questions!$D$6:$D$205,MATCH(A59,Questions!$A$6:$A$205,0))&amp;"","Not in Questions"))</f>
        <v/>
      </c>
      <c r="D59" s="17" t="n"/>
      <c r="E59" s="17" t="n"/>
      <c r="F59" s="17" t="n"/>
      <c r="G59" s="17" t="n"/>
      <c r="H59" s="17" t="n"/>
      <c r="I59" s="17" t="n"/>
    </row>
    <row r="60">
      <c r="A60" s="15" t="n"/>
      <c r="B60" s="18">
        <f>IF(A60="","",IFERROR(INDEX(Questions!$B$6:$B$205,MATCH(A60,Questions!$A$6:$A$205,0))&amp;"","Not in Questions"))</f>
        <v/>
      </c>
      <c r="C60" s="18">
        <f>IF(A60="","",IFERROR(INDEX(Questions!$D$6:$D$205,MATCH(A60,Questions!$A$6:$A$205,0))&amp;"","Not in Questions"))</f>
        <v/>
      </c>
      <c r="D60" s="15" t="n"/>
      <c r="E60" s="15" t="n"/>
      <c r="F60" s="15" t="n"/>
      <c r="G60" s="15" t="n"/>
      <c r="H60" s="15" t="n"/>
      <c r="I60" s="15" t="n"/>
    </row>
    <row r="61">
      <c r="A61" s="17" t="n"/>
      <c r="B61" s="19">
        <f>IF(A61="","",IFERROR(INDEX(Questions!$B$6:$B$205,MATCH(A61,Questions!$A$6:$A$205,0))&amp;"","Not in Questions"))</f>
        <v/>
      </c>
      <c r="C61" s="19">
        <f>IF(A61="","",IFERROR(INDEX(Questions!$D$6:$D$205,MATCH(A61,Questions!$A$6:$A$205,0))&amp;"","Not in Questions"))</f>
        <v/>
      </c>
      <c r="D61" s="17" t="n"/>
      <c r="E61" s="17" t="n"/>
      <c r="F61" s="17" t="n"/>
      <c r="G61" s="17" t="n"/>
      <c r="H61" s="17" t="n"/>
      <c r="I61" s="17" t="n"/>
    </row>
    <row r="62">
      <c r="A62" s="15" t="n"/>
      <c r="B62" s="18">
        <f>IF(A62="","",IFERROR(INDEX(Questions!$B$6:$B$205,MATCH(A62,Questions!$A$6:$A$205,0))&amp;"","Not in Questions"))</f>
        <v/>
      </c>
      <c r="C62" s="18">
        <f>IF(A62="","",IFERROR(INDEX(Questions!$D$6:$D$205,MATCH(A62,Questions!$A$6:$A$205,0))&amp;"","Not in Questions"))</f>
        <v/>
      </c>
      <c r="D62" s="15" t="n"/>
      <c r="E62" s="15" t="n"/>
      <c r="F62" s="15" t="n"/>
      <c r="G62" s="15" t="n"/>
      <c r="H62" s="15" t="n"/>
      <c r="I62" s="15" t="n"/>
    </row>
    <row r="63">
      <c r="A63" s="17" t="n"/>
      <c r="B63" s="19">
        <f>IF(A63="","",IFERROR(INDEX(Questions!$B$6:$B$205,MATCH(A63,Questions!$A$6:$A$205,0))&amp;"","Not in Questions"))</f>
        <v/>
      </c>
      <c r="C63" s="19">
        <f>IF(A63="","",IFERROR(INDEX(Questions!$D$6:$D$205,MATCH(A63,Questions!$A$6:$A$205,0))&amp;"","Not in Questions"))</f>
        <v/>
      </c>
      <c r="D63" s="17" t="n"/>
      <c r="E63" s="17" t="n"/>
      <c r="F63" s="17" t="n"/>
      <c r="G63" s="17" t="n"/>
      <c r="H63" s="17" t="n"/>
      <c r="I63" s="17" t="n"/>
    </row>
    <row r="64">
      <c r="A64" s="15" t="n"/>
      <c r="B64" s="18">
        <f>IF(A64="","",IFERROR(INDEX(Questions!$B$6:$B$205,MATCH(A64,Questions!$A$6:$A$205,0))&amp;"","Not in Questions"))</f>
        <v/>
      </c>
      <c r="C64" s="18">
        <f>IF(A64="","",IFERROR(INDEX(Questions!$D$6:$D$205,MATCH(A64,Questions!$A$6:$A$205,0))&amp;"","Not in Questions"))</f>
        <v/>
      </c>
      <c r="D64" s="15" t="n"/>
      <c r="E64" s="15" t="n"/>
      <c r="F64" s="15" t="n"/>
      <c r="G64" s="15" t="n"/>
      <c r="H64" s="15" t="n"/>
      <c r="I64" s="15" t="n"/>
    </row>
    <row r="65">
      <c r="A65" s="17" t="n"/>
      <c r="B65" s="19">
        <f>IF(A65="","",IFERROR(INDEX(Questions!$B$6:$B$205,MATCH(A65,Questions!$A$6:$A$205,0))&amp;"","Not in Questions"))</f>
        <v/>
      </c>
      <c r="C65" s="19">
        <f>IF(A65="","",IFERROR(INDEX(Questions!$D$6:$D$205,MATCH(A65,Questions!$A$6:$A$205,0))&amp;"","Not in Questions"))</f>
        <v/>
      </c>
      <c r="D65" s="17" t="n"/>
      <c r="E65" s="17" t="n"/>
      <c r="F65" s="17" t="n"/>
      <c r="G65" s="17" t="n"/>
      <c r="H65" s="17" t="n"/>
      <c r="I65" s="17" t="n"/>
    </row>
    <row r="66">
      <c r="A66" s="15" t="n"/>
      <c r="B66" s="18">
        <f>IF(A66="","",IFERROR(INDEX(Questions!$B$6:$B$205,MATCH(A66,Questions!$A$6:$A$205,0))&amp;"","Not in Questions"))</f>
        <v/>
      </c>
      <c r="C66" s="18">
        <f>IF(A66="","",IFERROR(INDEX(Questions!$D$6:$D$205,MATCH(A66,Questions!$A$6:$A$205,0))&amp;"","Not in Questions"))</f>
        <v/>
      </c>
      <c r="D66" s="15" t="n"/>
      <c r="E66" s="15" t="n"/>
      <c r="F66" s="15" t="n"/>
      <c r="G66" s="15" t="n"/>
      <c r="H66" s="15" t="n"/>
      <c r="I66" s="15" t="n"/>
    </row>
    <row r="67">
      <c r="A67" s="17" t="n"/>
      <c r="B67" s="19">
        <f>IF(A67="","",IFERROR(INDEX(Questions!$B$6:$B$205,MATCH(A67,Questions!$A$6:$A$205,0))&amp;"","Not in Questions"))</f>
        <v/>
      </c>
      <c r="C67" s="19">
        <f>IF(A67="","",IFERROR(INDEX(Questions!$D$6:$D$205,MATCH(A67,Questions!$A$6:$A$205,0))&amp;"","Not in Questions"))</f>
        <v/>
      </c>
      <c r="D67" s="17" t="n"/>
      <c r="E67" s="17" t="n"/>
      <c r="F67" s="17" t="n"/>
      <c r="G67" s="17" t="n"/>
      <c r="H67" s="17" t="n"/>
      <c r="I67" s="17" t="n"/>
    </row>
    <row r="68">
      <c r="A68" s="15" t="n"/>
      <c r="B68" s="18">
        <f>IF(A68="","",IFERROR(INDEX(Questions!$B$6:$B$205,MATCH(A68,Questions!$A$6:$A$205,0))&amp;"","Not in Questions"))</f>
        <v/>
      </c>
      <c r="C68" s="18">
        <f>IF(A68="","",IFERROR(INDEX(Questions!$D$6:$D$205,MATCH(A68,Questions!$A$6:$A$205,0))&amp;"","Not in Questions"))</f>
        <v/>
      </c>
      <c r="D68" s="15" t="n"/>
      <c r="E68" s="15" t="n"/>
      <c r="F68" s="15" t="n"/>
      <c r="G68" s="15" t="n"/>
      <c r="H68" s="15" t="n"/>
      <c r="I68" s="15" t="n"/>
    </row>
    <row r="69">
      <c r="A69" s="17" t="n"/>
      <c r="B69" s="19">
        <f>IF(A69="","",IFERROR(INDEX(Questions!$B$6:$B$205,MATCH(A69,Questions!$A$6:$A$205,0))&amp;"","Not in Questions"))</f>
        <v/>
      </c>
      <c r="C69" s="19">
        <f>IF(A69="","",IFERROR(INDEX(Questions!$D$6:$D$205,MATCH(A69,Questions!$A$6:$A$205,0))&amp;"","Not in Questions"))</f>
        <v/>
      </c>
      <c r="D69" s="17" t="n"/>
      <c r="E69" s="17" t="n"/>
      <c r="F69" s="17" t="n"/>
      <c r="G69" s="17" t="n"/>
      <c r="H69" s="17" t="n"/>
      <c r="I69" s="17" t="n"/>
    </row>
    <row r="70">
      <c r="A70" s="15" t="n"/>
      <c r="B70" s="18">
        <f>IF(A70="","",IFERROR(INDEX(Questions!$B$6:$B$205,MATCH(A70,Questions!$A$6:$A$205,0))&amp;"","Not in Questions"))</f>
        <v/>
      </c>
      <c r="C70" s="18">
        <f>IF(A70="","",IFERROR(INDEX(Questions!$D$6:$D$205,MATCH(A70,Questions!$A$6:$A$205,0))&amp;"","Not in Questions"))</f>
        <v/>
      </c>
      <c r="D70" s="15" t="n"/>
      <c r="E70" s="15" t="n"/>
      <c r="F70" s="15" t="n"/>
      <c r="G70" s="15" t="n"/>
      <c r="H70" s="15" t="n"/>
      <c r="I70" s="15" t="n"/>
    </row>
    <row r="71">
      <c r="A71" s="17" t="n"/>
      <c r="B71" s="19">
        <f>IF(A71="","",IFERROR(INDEX(Questions!$B$6:$B$205,MATCH(A71,Questions!$A$6:$A$205,0))&amp;"","Not in Questions"))</f>
        <v/>
      </c>
      <c r="C71" s="19">
        <f>IF(A71="","",IFERROR(INDEX(Questions!$D$6:$D$205,MATCH(A71,Questions!$A$6:$A$205,0))&amp;"","Not in Questions"))</f>
        <v/>
      </c>
      <c r="D71" s="17" t="n"/>
      <c r="E71" s="17" t="n"/>
      <c r="F71" s="17" t="n"/>
      <c r="G71" s="17" t="n"/>
      <c r="H71" s="17" t="n"/>
      <c r="I71" s="17" t="n"/>
    </row>
    <row r="72">
      <c r="A72" s="15" t="n"/>
      <c r="B72" s="18">
        <f>IF(A72="","",IFERROR(INDEX(Questions!$B$6:$B$205,MATCH(A72,Questions!$A$6:$A$205,0))&amp;"","Not in Questions"))</f>
        <v/>
      </c>
      <c r="C72" s="18">
        <f>IF(A72="","",IFERROR(INDEX(Questions!$D$6:$D$205,MATCH(A72,Questions!$A$6:$A$205,0))&amp;"","Not in Questions"))</f>
        <v/>
      </c>
      <c r="D72" s="15" t="n"/>
      <c r="E72" s="15" t="n"/>
      <c r="F72" s="15" t="n"/>
      <c r="G72" s="15" t="n"/>
      <c r="H72" s="15" t="n"/>
      <c r="I72" s="15" t="n"/>
    </row>
    <row r="73">
      <c r="A73" s="17" t="n"/>
      <c r="B73" s="19">
        <f>IF(A73="","",IFERROR(INDEX(Questions!$B$6:$B$205,MATCH(A73,Questions!$A$6:$A$205,0))&amp;"","Not in Questions"))</f>
        <v/>
      </c>
      <c r="C73" s="19">
        <f>IF(A73="","",IFERROR(INDEX(Questions!$D$6:$D$205,MATCH(A73,Questions!$A$6:$A$205,0))&amp;"","Not in Questions"))</f>
        <v/>
      </c>
      <c r="D73" s="17" t="n"/>
      <c r="E73" s="17" t="n"/>
      <c r="F73" s="17" t="n"/>
      <c r="G73" s="17" t="n"/>
      <c r="H73" s="17" t="n"/>
      <c r="I73" s="17" t="n"/>
    </row>
    <row r="74">
      <c r="A74" s="15" t="n"/>
      <c r="B74" s="18">
        <f>IF(A74="","",IFERROR(INDEX(Questions!$B$6:$B$205,MATCH(A74,Questions!$A$6:$A$205,0))&amp;"","Not in Questions"))</f>
        <v/>
      </c>
      <c r="C74" s="18">
        <f>IF(A74="","",IFERROR(INDEX(Questions!$D$6:$D$205,MATCH(A74,Questions!$A$6:$A$205,0))&amp;"","Not in Questions"))</f>
        <v/>
      </c>
      <c r="D74" s="15" t="n"/>
      <c r="E74" s="15" t="n"/>
      <c r="F74" s="15" t="n"/>
      <c r="G74" s="15" t="n"/>
      <c r="H74" s="15" t="n"/>
      <c r="I74" s="15" t="n"/>
    </row>
    <row r="75">
      <c r="A75" s="17" t="n"/>
      <c r="B75" s="19">
        <f>IF(A75="","",IFERROR(INDEX(Questions!$B$6:$B$205,MATCH(A75,Questions!$A$6:$A$205,0))&amp;"","Not in Questions"))</f>
        <v/>
      </c>
      <c r="C75" s="19">
        <f>IF(A75="","",IFERROR(INDEX(Questions!$D$6:$D$205,MATCH(A75,Questions!$A$6:$A$205,0))&amp;"","Not in Questions"))</f>
        <v/>
      </c>
      <c r="D75" s="17" t="n"/>
      <c r="E75" s="17" t="n"/>
      <c r="F75" s="17" t="n"/>
      <c r="G75" s="17" t="n"/>
      <c r="H75" s="17" t="n"/>
      <c r="I75" s="17" t="n"/>
    </row>
    <row r="76">
      <c r="A76" s="15" t="n"/>
      <c r="B76" s="18">
        <f>IF(A76="","",IFERROR(INDEX(Questions!$B$6:$B$205,MATCH(A76,Questions!$A$6:$A$205,0))&amp;"","Not in Questions"))</f>
        <v/>
      </c>
      <c r="C76" s="18">
        <f>IF(A76="","",IFERROR(INDEX(Questions!$D$6:$D$205,MATCH(A76,Questions!$A$6:$A$205,0))&amp;"","Not in Questions"))</f>
        <v/>
      </c>
      <c r="D76" s="15" t="n"/>
      <c r="E76" s="15" t="n"/>
      <c r="F76" s="15" t="n"/>
      <c r="G76" s="15" t="n"/>
      <c r="H76" s="15" t="n"/>
      <c r="I76" s="15" t="n"/>
    </row>
    <row r="77">
      <c r="A77" s="17" t="n"/>
      <c r="B77" s="19">
        <f>IF(A77="","",IFERROR(INDEX(Questions!$B$6:$B$205,MATCH(A77,Questions!$A$6:$A$205,0))&amp;"","Not in Questions"))</f>
        <v/>
      </c>
      <c r="C77" s="19">
        <f>IF(A77="","",IFERROR(INDEX(Questions!$D$6:$D$205,MATCH(A77,Questions!$A$6:$A$205,0))&amp;"","Not in Questions"))</f>
        <v/>
      </c>
      <c r="D77" s="17" t="n"/>
      <c r="E77" s="17" t="n"/>
      <c r="F77" s="17" t="n"/>
      <c r="G77" s="17" t="n"/>
      <c r="H77" s="17" t="n"/>
      <c r="I77" s="17" t="n"/>
    </row>
    <row r="78">
      <c r="A78" s="15" t="n"/>
      <c r="B78" s="18">
        <f>IF(A78="","",IFERROR(INDEX(Questions!$B$6:$B$205,MATCH(A78,Questions!$A$6:$A$205,0))&amp;"","Not in Questions"))</f>
        <v/>
      </c>
      <c r="C78" s="18">
        <f>IF(A78="","",IFERROR(INDEX(Questions!$D$6:$D$205,MATCH(A78,Questions!$A$6:$A$205,0))&amp;"","Not in Questions"))</f>
        <v/>
      </c>
      <c r="D78" s="15" t="n"/>
      <c r="E78" s="15" t="n"/>
      <c r="F78" s="15" t="n"/>
      <c r="G78" s="15" t="n"/>
      <c r="H78" s="15" t="n"/>
      <c r="I78" s="15" t="n"/>
    </row>
    <row r="79">
      <c r="A79" s="17" t="n"/>
      <c r="B79" s="19">
        <f>IF(A79="","",IFERROR(INDEX(Questions!$B$6:$B$205,MATCH(A79,Questions!$A$6:$A$205,0))&amp;"","Not in Questions"))</f>
        <v/>
      </c>
      <c r="C79" s="19">
        <f>IF(A79="","",IFERROR(INDEX(Questions!$D$6:$D$205,MATCH(A79,Questions!$A$6:$A$205,0))&amp;"","Not in Questions"))</f>
        <v/>
      </c>
      <c r="D79" s="17" t="n"/>
      <c r="E79" s="17" t="n"/>
      <c r="F79" s="17" t="n"/>
      <c r="G79" s="17" t="n"/>
      <c r="H79" s="17" t="n"/>
      <c r="I79" s="17" t="n"/>
    </row>
    <row r="80">
      <c r="A80" s="15" t="n"/>
      <c r="B80" s="18">
        <f>IF(A80="","",IFERROR(INDEX(Questions!$B$6:$B$205,MATCH(A80,Questions!$A$6:$A$205,0))&amp;"","Not in Questions"))</f>
        <v/>
      </c>
      <c r="C80" s="18">
        <f>IF(A80="","",IFERROR(INDEX(Questions!$D$6:$D$205,MATCH(A80,Questions!$A$6:$A$205,0))&amp;"","Not in Questions"))</f>
        <v/>
      </c>
      <c r="D80" s="15" t="n"/>
      <c r="E80" s="15" t="n"/>
      <c r="F80" s="15" t="n"/>
      <c r="G80" s="15" t="n"/>
      <c r="H80" s="15" t="n"/>
      <c r="I80" s="15" t="n"/>
    </row>
    <row r="81">
      <c r="A81" s="17" t="n"/>
      <c r="B81" s="19">
        <f>IF(A81="","",IFERROR(INDEX(Questions!$B$6:$B$205,MATCH(A81,Questions!$A$6:$A$205,0))&amp;"","Not in Questions"))</f>
        <v/>
      </c>
      <c r="C81" s="19">
        <f>IF(A81="","",IFERROR(INDEX(Questions!$D$6:$D$205,MATCH(A81,Questions!$A$6:$A$205,0))&amp;"","Not in Questions"))</f>
        <v/>
      </c>
      <c r="D81" s="17" t="n"/>
      <c r="E81" s="17" t="n"/>
      <c r="F81" s="17" t="n"/>
      <c r="G81" s="17" t="n"/>
      <c r="H81" s="17" t="n"/>
      <c r="I81" s="17" t="n"/>
    </row>
    <row r="82">
      <c r="A82" s="15" t="n"/>
      <c r="B82" s="18">
        <f>IF(A82="","",IFERROR(INDEX(Questions!$B$6:$B$205,MATCH(A82,Questions!$A$6:$A$205,0))&amp;"","Not in Questions"))</f>
        <v/>
      </c>
      <c r="C82" s="18">
        <f>IF(A82="","",IFERROR(INDEX(Questions!$D$6:$D$205,MATCH(A82,Questions!$A$6:$A$205,0))&amp;"","Not in Questions"))</f>
        <v/>
      </c>
      <c r="D82" s="15" t="n"/>
      <c r="E82" s="15" t="n"/>
      <c r="F82" s="15" t="n"/>
      <c r="G82" s="15" t="n"/>
      <c r="H82" s="15" t="n"/>
      <c r="I82" s="15" t="n"/>
    </row>
    <row r="83">
      <c r="A83" s="17" t="n"/>
      <c r="B83" s="19">
        <f>IF(A83="","",IFERROR(INDEX(Questions!$B$6:$B$205,MATCH(A83,Questions!$A$6:$A$205,0))&amp;"","Not in Questions"))</f>
        <v/>
      </c>
      <c r="C83" s="19">
        <f>IF(A83="","",IFERROR(INDEX(Questions!$D$6:$D$205,MATCH(A83,Questions!$A$6:$A$205,0))&amp;"","Not in Questions"))</f>
        <v/>
      </c>
      <c r="D83" s="17" t="n"/>
      <c r="E83" s="17" t="n"/>
      <c r="F83" s="17" t="n"/>
      <c r="G83" s="17" t="n"/>
      <c r="H83" s="17" t="n"/>
      <c r="I83" s="17" t="n"/>
    </row>
    <row r="84">
      <c r="A84" s="15" t="n"/>
      <c r="B84" s="18">
        <f>IF(A84="","",IFERROR(INDEX(Questions!$B$6:$B$205,MATCH(A84,Questions!$A$6:$A$205,0))&amp;"","Not in Questions"))</f>
        <v/>
      </c>
      <c r="C84" s="18">
        <f>IF(A84="","",IFERROR(INDEX(Questions!$D$6:$D$205,MATCH(A84,Questions!$A$6:$A$205,0))&amp;"","Not in Questions"))</f>
        <v/>
      </c>
      <c r="D84" s="15" t="n"/>
      <c r="E84" s="15" t="n"/>
      <c r="F84" s="15" t="n"/>
      <c r="G84" s="15" t="n"/>
      <c r="H84" s="15" t="n"/>
      <c r="I84" s="15" t="n"/>
    </row>
    <row r="85">
      <c r="A85" s="17" t="n"/>
      <c r="B85" s="19">
        <f>IF(A85="","",IFERROR(INDEX(Questions!$B$6:$B$205,MATCH(A85,Questions!$A$6:$A$205,0))&amp;"","Not in Questions"))</f>
        <v/>
      </c>
      <c r="C85" s="19">
        <f>IF(A85="","",IFERROR(INDEX(Questions!$D$6:$D$205,MATCH(A85,Questions!$A$6:$A$205,0))&amp;"","Not in Questions"))</f>
        <v/>
      </c>
      <c r="D85" s="17" t="n"/>
      <c r="E85" s="17" t="n"/>
      <c r="F85" s="17" t="n"/>
      <c r="G85" s="17" t="n"/>
      <c r="H85" s="17" t="n"/>
      <c r="I85" s="17" t="n"/>
    </row>
    <row r="86">
      <c r="A86" s="15" t="n"/>
      <c r="B86" s="18">
        <f>IF(A86="","",IFERROR(INDEX(Questions!$B$6:$B$205,MATCH(A86,Questions!$A$6:$A$205,0))&amp;"","Not in Questions"))</f>
        <v/>
      </c>
      <c r="C86" s="18">
        <f>IF(A86="","",IFERROR(INDEX(Questions!$D$6:$D$205,MATCH(A86,Questions!$A$6:$A$205,0))&amp;"","Not in Questions"))</f>
        <v/>
      </c>
      <c r="D86" s="15" t="n"/>
      <c r="E86" s="15" t="n"/>
      <c r="F86" s="15" t="n"/>
      <c r="G86" s="15" t="n"/>
      <c r="H86" s="15" t="n"/>
      <c r="I86" s="15" t="n"/>
    </row>
    <row r="87">
      <c r="A87" s="17" t="n"/>
      <c r="B87" s="19">
        <f>IF(A87="","",IFERROR(INDEX(Questions!$B$6:$B$205,MATCH(A87,Questions!$A$6:$A$205,0))&amp;"","Not in Questions"))</f>
        <v/>
      </c>
      <c r="C87" s="19">
        <f>IF(A87="","",IFERROR(INDEX(Questions!$D$6:$D$205,MATCH(A87,Questions!$A$6:$A$205,0))&amp;"","Not in Questions"))</f>
        <v/>
      </c>
      <c r="D87" s="17" t="n"/>
      <c r="E87" s="17" t="n"/>
      <c r="F87" s="17" t="n"/>
      <c r="G87" s="17" t="n"/>
      <c r="H87" s="17" t="n"/>
      <c r="I87" s="17" t="n"/>
    </row>
    <row r="88">
      <c r="A88" s="15" t="n"/>
      <c r="B88" s="18">
        <f>IF(A88="","",IFERROR(INDEX(Questions!$B$6:$B$205,MATCH(A88,Questions!$A$6:$A$205,0))&amp;"","Not in Questions"))</f>
        <v/>
      </c>
      <c r="C88" s="18">
        <f>IF(A88="","",IFERROR(INDEX(Questions!$D$6:$D$205,MATCH(A88,Questions!$A$6:$A$205,0))&amp;"","Not in Questions"))</f>
        <v/>
      </c>
      <c r="D88" s="15" t="n"/>
      <c r="E88" s="15" t="n"/>
      <c r="F88" s="15" t="n"/>
      <c r="G88" s="15" t="n"/>
      <c r="H88" s="15" t="n"/>
      <c r="I88" s="15" t="n"/>
    </row>
    <row r="89">
      <c r="A89" s="17" t="n"/>
      <c r="B89" s="19">
        <f>IF(A89="","",IFERROR(INDEX(Questions!$B$6:$B$205,MATCH(A89,Questions!$A$6:$A$205,0))&amp;"","Not in Questions"))</f>
        <v/>
      </c>
      <c r="C89" s="19">
        <f>IF(A89="","",IFERROR(INDEX(Questions!$D$6:$D$205,MATCH(A89,Questions!$A$6:$A$205,0))&amp;"","Not in Questions"))</f>
        <v/>
      </c>
      <c r="D89" s="17" t="n"/>
      <c r="E89" s="17" t="n"/>
      <c r="F89" s="17" t="n"/>
      <c r="G89" s="17" t="n"/>
      <c r="H89" s="17" t="n"/>
      <c r="I89" s="17" t="n"/>
    </row>
    <row r="90">
      <c r="A90" s="15" t="n"/>
      <c r="B90" s="18">
        <f>IF(A90="","",IFERROR(INDEX(Questions!$B$6:$B$205,MATCH(A90,Questions!$A$6:$A$205,0))&amp;"","Not in Questions"))</f>
        <v/>
      </c>
      <c r="C90" s="18">
        <f>IF(A90="","",IFERROR(INDEX(Questions!$D$6:$D$205,MATCH(A90,Questions!$A$6:$A$205,0))&amp;"","Not in Questions"))</f>
        <v/>
      </c>
      <c r="D90" s="15" t="n"/>
      <c r="E90" s="15" t="n"/>
      <c r="F90" s="15" t="n"/>
      <c r="G90" s="15" t="n"/>
      <c r="H90" s="15" t="n"/>
      <c r="I90" s="15" t="n"/>
    </row>
    <row r="91">
      <c r="A91" s="17" t="n"/>
      <c r="B91" s="19">
        <f>IF(A91="","",IFERROR(INDEX(Questions!$B$6:$B$205,MATCH(A91,Questions!$A$6:$A$205,0))&amp;"","Not in Questions"))</f>
        <v/>
      </c>
      <c r="C91" s="19">
        <f>IF(A91="","",IFERROR(INDEX(Questions!$D$6:$D$205,MATCH(A91,Questions!$A$6:$A$205,0))&amp;"","Not in Questions"))</f>
        <v/>
      </c>
      <c r="D91" s="17" t="n"/>
      <c r="E91" s="17" t="n"/>
      <c r="F91" s="17" t="n"/>
      <c r="G91" s="17" t="n"/>
      <c r="H91" s="17" t="n"/>
      <c r="I91" s="17" t="n"/>
    </row>
    <row r="92">
      <c r="A92" s="15" t="n"/>
      <c r="B92" s="18">
        <f>IF(A92="","",IFERROR(INDEX(Questions!$B$6:$B$205,MATCH(A92,Questions!$A$6:$A$205,0))&amp;"","Not in Questions"))</f>
        <v/>
      </c>
      <c r="C92" s="18">
        <f>IF(A92="","",IFERROR(INDEX(Questions!$D$6:$D$205,MATCH(A92,Questions!$A$6:$A$205,0))&amp;"","Not in Questions"))</f>
        <v/>
      </c>
      <c r="D92" s="15" t="n"/>
      <c r="E92" s="15" t="n"/>
      <c r="F92" s="15" t="n"/>
      <c r="G92" s="15" t="n"/>
      <c r="H92" s="15" t="n"/>
      <c r="I92" s="15" t="n"/>
    </row>
    <row r="93">
      <c r="A93" s="17" t="n"/>
      <c r="B93" s="19">
        <f>IF(A93="","",IFERROR(INDEX(Questions!$B$6:$B$205,MATCH(A93,Questions!$A$6:$A$205,0))&amp;"","Not in Questions"))</f>
        <v/>
      </c>
      <c r="C93" s="19">
        <f>IF(A93="","",IFERROR(INDEX(Questions!$D$6:$D$205,MATCH(A93,Questions!$A$6:$A$205,0))&amp;"","Not in Questions"))</f>
        <v/>
      </c>
      <c r="D93" s="17" t="n"/>
      <c r="E93" s="17" t="n"/>
      <c r="F93" s="17" t="n"/>
      <c r="G93" s="17" t="n"/>
      <c r="H93" s="17" t="n"/>
      <c r="I93" s="17" t="n"/>
    </row>
    <row r="94">
      <c r="A94" s="15" t="n"/>
      <c r="B94" s="18">
        <f>IF(A94="","",IFERROR(INDEX(Questions!$B$6:$B$205,MATCH(A94,Questions!$A$6:$A$205,0))&amp;"","Not in Questions"))</f>
        <v/>
      </c>
      <c r="C94" s="18">
        <f>IF(A94="","",IFERROR(INDEX(Questions!$D$6:$D$205,MATCH(A94,Questions!$A$6:$A$205,0))&amp;"","Not in Questions"))</f>
        <v/>
      </c>
      <c r="D94" s="15" t="n"/>
      <c r="E94" s="15" t="n"/>
      <c r="F94" s="15" t="n"/>
      <c r="G94" s="15" t="n"/>
      <c r="H94" s="15" t="n"/>
      <c r="I94" s="15" t="n"/>
    </row>
    <row r="95">
      <c r="A95" s="17" t="n"/>
      <c r="B95" s="19">
        <f>IF(A95="","",IFERROR(INDEX(Questions!$B$6:$B$205,MATCH(A95,Questions!$A$6:$A$205,0))&amp;"","Not in Questions"))</f>
        <v/>
      </c>
      <c r="C95" s="19">
        <f>IF(A95="","",IFERROR(INDEX(Questions!$D$6:$D$205,MATCH(A95,Questions!$A$6:$A$205,0))&amp;"","Not in Questions"))</f>
        <v/>
      </c>
      <c r="D95" s="17" t="n"/>
      <c r="E95" s="17" t="n"/>
      <c r="F95" s="17" t="n"/>
      <c r="G95" s="17" t="n"/>
      <c r="H95" s="17" t="n"/>
      <c r="I95" s="17" t="n"/>
    </row>
    <row r="96">
      <c r="A96" s="15" t="n"/>
      <c r="B96" s="18">
        <f>IF(A96="","",IFERROR(INDEX(Questions!$B$6:$B$205,MATCH(A96,Questions!$A$6:$A$205,0))&amp;"","Not in Questions"))</f>
        <v/>
      </c>
      <c r="C96" s="18">
        <f>IF(A96="","",IFERROR(INDEX(Questions!$D$6:$D$205,MATCH(A96,Questions!$A$6:$A$205,0))&amp;"","Not in Questions"))</f>
        <v/>
      </c>
      <c r="D96" s="15" t="n"/>
      <c r="E96" s="15" t="n"/>
      <c r="F96" s="15" t="n"/>
      <c r="G96" s="15" t="n"/>
      <c r="H96" s="15" t="n"/>
      <c r="I96" s="15" t="n"/>
    </row>
    <row r="97">
      <c r="A97" s="17" t="n"/>
      <c r="B97" s="19">
        <f>IF(A97="","",IFERROR(INDEX(Questions!$B$6:$B$205,MATCH(A97,Questions!$A$6:$A$205,0))&amp;"","Not in Questions"))</f>
        <v/>
      </c>
      <c r="C97" s="19">
        <f>IF(A97="","",IFERROR(INDEX(Questions!$D$6:$D$205,MATCH(A97,Questions!$A$6:$A$205,0))&amp;"","Not in Questions"))</f>
        <v/>
      </c>
      <c r="D97" s="17" t="n"/>
      <c r="E97" s="17" t="n"/>
      <c r="F97" s="17" t="n"/>
      <c r="G97" s="17" t="n"/>
      <c r="H97" s="17" t="n"/>
      <c r="I97" s="17" t="n"/>
    </row>
    <row r="98">
      <c r="A98" s="15" t="n"/>
      <c r="B98" s="18">
        <f>IF(A98="","",IFERROR(INDEX(Questions!$B$6:$B$205,MATCH(A98,Questions!$A$6:$A$205,0))&amp;"","Not in Questions"))</f>
        <v/>
      </c>
      <c r="C98" s="18">
        <f>IF(A98="","",IFERROR(INDEX(Questions!$D$6:$D$205,MATCH(A98,Questions!$A$6:$A$205,0))&amp;"","Not in Questions"))</f>
        <v/>
      </c>
      <c r="D98" s="15" t="n"/>
      <c r="E98" s="15" t="n"/>
      <c r="F98" s="15" t="n"/>
      <c r="G98" s="15" t="n"/>
      <c r="H98" s="15" t="n"/>
      <c r="I98" s="15" t="n"/>
    </row>
    <row r="99">
      <c r="A99" s="17" t="n"/>
      <c r="B99" s="19">
        <f>IF(A99="","",IFERROR(INDEX(Questions!$B$6:$B$205,MATCH(A99,Questions!$A$6:$A$205,0))&amp;"","Not in Questions"))</f>
        <v/>
      </c>
      <c r="C99" s="19">
        <f>IF(A99="","",IFERROR(INDEX(Questions!$D$6:$D$205,MATCH(A99,Questions!$A$6:$A$205,0))&amp;"","Not in Questions"))</f>
        <v/>
      </c>
      <c r="D99" s="17" t="n"/>
      <c r="E99" s="17" t="n"/>
      <c r="F99" s="17" t="n"/>
      <c r="G99" s="17" t="n"/>
      <c r="H99" s="17" t="n"/>
      <c r="I99" s="17" t="n"/>
    </row>
    <row r="100">
      <c r="A100" s="15" t="n"/>
      <c r="B100" s="18">
        <f>IF(A100="","",IFERROR(INDEX(Questions!$B$6:$B$205,MATCH(A100,Questions!$A$6:$A$205,0))&amp;"","Not in Questions"))</f>
        <v/>
      </c>
      <c r="C100" s="18">
        <f>IF(A100="","",IFERROR(INDEX(Questions!$D$6:$D$205,MATCH(A100,Questions!$A$6:$A$205,0))&amp;"","Not in Questions"))</f>
        <v/>
      </c>
      <c r="D100" s="15" t="n"/>
      <c r="E100" s="15" t="n"/>
      <c r="F100" s="15" t="n"/>
      <c r="G100" s="15" t="n"/>
      <c r="H100" s="15" t="n"/>
      <c r="I100" s="15" t="n"/>
    </row>
    <row r="101">
      <c r="A101" s="17" t="n"/>
      <c r="B101" s="19">
        <f>IF(A101="","",IFERROR(INDEX(Questions!$B$6:$B$205,MATCH(A101,Questions!$A$6:$A$205,0))&amp;"","Not in Questions"))</f>
        <v/>
      </c>
      <c r="C101" s="19">
        <f>IF(A101="","",IFERROR(INDEX(Questions!$D$6:$D$205,MATCH(A101,Questions!$A$6:$A$205,0))&amp;"","Not in Questions"))</f>
        <v/>
      </c>
      <c r="D101" s="17" t="n"/>
      <c r="E101" s="17" t="n"/>
      <c r="F101" s="17" t="n"/>
      <c r="G101" s="17" t="n"/>
      <c r="H101" s="17" t="n"/>
      <c r="I101" s="17" t="n"/>
    </row>
    <row r="102">
      <c r="A102" s="15" t="n"/>
      <c r="B102" s="18">
        <f>IF(A102="","",IFERROR(INDEX(Questions!$B$6:$B$205,MATCH(A102,Questions!$A$6:$A$205,0))&amp;"","Not in Questions"))</f>
        <v/>
      </c>
      <c r="C102" s="18">
        <f>IF(A102="","",IFERROR(INDEX(Questions!$D$6:$D$205,MATCH(A102,Questions!$A$6:$A$205,0))&amp;"","Not in Questions"))</f>
        <v/>
      </c>
      <c r="D102" s="15" t="n"/>
      <c r="E102" s="15" t="n"/>
      <c r="F102" s="15" t="n"/>
      <c r="G102" s="15" t="n"/>
      <c r="H102" s="15" t="n"/>
      <c r="I102" s="15" t="n"/>
    </row>
    <row r="103">
      <c r="A103" s="17" t="n"/>
      <c r="B103" s="19">
        <f>IF(A103="","",IFERROR(INDEX(Questions!$B$6:$B$205,MATCH(A103,Questions!$A$6:$A$205,0))&amp;"","Not in Questions"))</f>
        <v/>
      </c>
      <c r="C103" s="19">
        <f>IF(A103="","",IFERROR(INDEX(Questions!$D$6:$D$205,MATCH(A103,Questions!$A$6:$A$205,0))&amp;"","Not in Questions"))</f>
        <v/>
      </c>
      <c r="D103" s="17" t="n"/>
      <c r="E103" s="17" t="n"/>
      <c r="F103" s="17" t="n"/>
      <c r="G103" s="17" t="n"/>
      <c r="H103" s="17" t="n"/>
      <c r="I103" s="17" t="n"/>
    </row>
    <row r="104">
      <c r="A104" s="15" t="n"/>
      <c r="B104" s="18">
        <f>IF(A104="","",IFERROR(INDEX(Questions!$B$6:$B$205,MATCH(A104,Questions!$A$6:$A$205,0))&amp;"","Not in Questions"))</f>
        <v/>
      </c>
      <c r="C104" s="18">
        <f>IF(A104="","",IFERROR(INDEX(Questions!$D$6:$D$205,MATCH(A104,Questions!$A$6:$A$205,0))&amp;"","Not in Questions"))</f>
        <v/>
      </c>
      <c r="D104" s="15" t="n"/>
      <c r="E104" s="15" t="n"/>
      <c r="F104" s="15" t="n"/>
      <c r="G104" s="15" t="n"/>
      <c r="H104" s="15" t="n"/>
      <c r="I104" s="15" t="n"/>
    </row>
    <row r="105">
      <c r="A105" s="17" t="n"/>
      <c r="B105" s="19">
        <f>IF(A105="","",IFERROR(INDEX(Questions!$B$6:$B$205,MATCH(A105,Questions!$A$6:$A$205,0))&amp;"","Not in Questions"))</f>
        <v/>
      </c>
      <c r="C105" s="19">
        <f>IF(A105="","",IFERROR(INDEX(Questions!$D$6:$D$205,MATCH(A105,Questions!$A$6:$A$205,0))&amp;"","Not in Questions"))</f>
        <v/>
      </c>
      <c r="D105" s="17" t="n"/>
      <c r="E105" s="17" t="n"/>
      <c r="F105" s="17" t="n"/>
      <c r="G105" s="17" t="n"/>
      <c r="H105" s="17" t="n"/>
      <c r="I105" s="17" t="n"/>
    </row>
    <row r="106">
      <c r="A106" s="15" t="n"/>
      <c r="B106" s="18">
        <f>IF(A106="","",IFERROR(INDEX(Questions!$B$6:$B$205,MATCH(A106,Questions!$A$6:$A$205,0))&amp;"","Not in Questions"))</f>
        <v/>
      </c>
      <c r="C106" s="18">
        <f>IF(A106="","",IFERROR(INDEX(Questions!$D$6:$D$205,MATCH(A106,Questions!$A$6:$A$205,0))&amp;"","Not in Questions"))</f>
        <v/>
      </c>
      <c r="D106" s="15" t="n"/>
      <c r="E106" s="15" t="n"/>
      <c r="F106" s="15" t="n"/>
      <c r="G106" s="15" t="n"/>
      <c r="H106" s="15" t="n"/>
      <c r="I106" s="15" t="n"/>
    </row>
    <row r="107">
      <c r="A107" s="17" t="n"/>
      <c r="B107" s="19">
        <f>IF(A107="","",IFERROR(INDEX(Questions!$B$6:$B$205,MATCH(A107,Questions!$A$6:$A$205,0))&amp;"","Not in Questions"))</f>
        <v/>
      </c>
      <c r="C107" s="19">
        <f>IF(A107="","",IFERROR(INDEX(Questions!$D$6:$D$205,MATCH(A107,Questions!$A$6:$A$205,0))&amp;"","Not in Questions"))</f>
        <v/>
      </c>
      <c r="D107" s="17" t="n"/>
      <c r="E107" s="17" t="n"/>
      <c r="F107" s="17" t="n"/>
      <c r="G107" s="17" t="n"/>
      <c r="H107" s="17" t="n"/>
      <c r="I107" s="17" t="n"/>
    </row>
    <row r="108">
      <c r="A108" s="15" t="n"/>
      <c r="B108" s="18">
        <f>IF(A108="","",IFERROR(INDEX(Questions!$B$6:$B$205,MATCH(A108,Questions!$A$6:$A$205,0))&amp;"","Not in Questions"))</f>
        <v/>
      </c>
      <c r="C108" s="18">
        <f>IF(A108="","",IFERROR(INDEX(Questions!$D$6:$D$205,MATCH(A108,Questions!$A$6:$A$205,0))&amp;"","Not in Questions"))</f>
        <v/>
      </c>
      <c r="D108" s="15" t="n"/>
      <c r="E108" s="15" t="n"/>
      <c r="F108" s="15" t="n"/>
      <c r="G108" s="15" t="n"/>
      <c r="H108" s="15" t="n"/>
      <c r="I108" s="15" t="n"/>
    </row>
    <row r="109">
      <c r="A109" s="17" t="n"/>
      <c r="B109" s="19">
        <f>IF(A109="","",IFERROR(INDEX(Questions!$B$6:$B$205,MATCH(A109,Questions!$A$6:$A$205,0))&amp;"","Not in Questions"))</f>
        <v/>
      </c>
      <c r="C109" s="19">
        <f>IF(A109="","",IFERROR(INDEX(Questions!$D$6:$D$205,MATCH(A109,Questions!$A$6:$A$205,0))&amp;"","Not in Questions"))</f>
        <v/>
      </c>
      <c r="D109" s="17" t="n"/>
      <c r="E109" s="17" t="n"/>
      <c r="F109" s="17" t="n"/>
      <c r="G109" s="17" t="n"/>
      <c r="H109" s="17" t="n"/>
      <c r="I109" s="17" t="n"/>
    </row>
    <row r="110">
      <c r="A110" s="15" t="n"/>
      <c r="B110" s="18">
        <f>IF(A110="","",IFERROR(INDEX(Questions!$B$6:$B$205,MATCH(A110,Questions!$A$6:$A$205,0))&amp;"","Not in Questions"))</f>
        <v/>
      </c>
      <c r="C110" s="18">
        <f>IF(A110="","",IFERROR(INDEX(Questions!$D$6:$D$205,MATCH(A110,Questions!$A$6:$A$205,0))&amp;"","Not in Questions"))</f>
        <v/>
      </c>
      <c r="D110" s="15" t="n"/>
      <c r="E110" s="15" t="n"/>
      <c r="F110" s="15" t="n"/>
      <c r="G110" s="15" t="n"/>
      <c r="H110" s="15" t="n"/>
      <c r="I110" s="15" t="n"/>
    </row>
    <row r="111">
      <c r="A111" s="17" t="n"/>
      <c r="B111" s="19">
        <f>IF(A111="","",IFERROR(INDEX(Questions!$B$6:$B$205,MATCH(A111,Questions!$A$6:$A$205,0))&amp;"","Not in Questions"))</f>
        <v/>
      </c>
      <c r="C111" s="19">
        <f>IF(A111="","",IFERROR(INDEX(Questions!$D$6:$D$205,MATCH(A111,Questions!$A$6:$A$205,0))&amp;"","Not in Questions"))</f>
        <v/>
      </c>
      <c r="D111" s="17" t="n"/>
      <c r="E111" s="17" t="n"/>
      <c r="F111" s="17" t="n"/>
      <c r="G111" s="17" t="n"/>
      <c r="H111" s="17" t="n"/>
      <c r="I111" s="17" t="n"/>
    </row>
    <row r="112">
      <c r="A112" s="15" t="n"/>
      <c r="B112" s="18">
        <f>IF(A112="","",IFERROR(INDEX(Questions!$B$6:$B$205,MATCH(A112,Questions!$A$6:$A$205,0))&amp;"","Not in Questions"))</f>
        <v/>
      </c>
      <c r="C112" s="18">
        <f>IF(A112="","",IFERROR(INDEX(Questions!$D$6:$D$205,MATCH(A112,Questions!$A$6:$A$205,0))&amp;"","Not in Questions"))</f>
        <v/>
      </c>
      <c r="D112" s="15" t="n"/>
      <c r="E112" s="15" t="n"/>
      <c r="F112" s="15" t="n"/>
      <c r="G112" s="15" t="n"/>
      <c r="H112" s="15" t="n"/>
      <c r="I112" s="15" t="n"/>
    </row>
    <row r="113">
      <c r="A113" s="17" t="n"/>
      <c r="B113" s="19">
        <f>IF(A113="","",IFERROR(INDEX(Questions!$B$6:$B$205,MATCH(A113,Questions!$A$6:$A$205,0))&amp;"","Not in Questions"))</f>
        <v/>
      </c>
      <c r="C113" s="19">
        <f>IF(A113="","",IFERROR(INDEX(Questions!$D$6:$D$205,MATCH(A113,Questions!$A$6:$A$205,0))&amp;"","Not in Questions"))</f>
        <v/>
      </c>
      <c r="D113" s="17" t="n"/>
      <c r="E113" s="17" t="n"/>
      <c r="F113" s="17" t="n"/>
      <c r="G113" s="17" t="n"/>
      <c r="H113" s="17" t="n"/>
      <c r="I113" s="17" t="n"/>
    </row>
    <row r="114">
      <c r="A114" s="15" t="n"/>
      <c r="B114" s="18">
        <f>IF(A114="","",IFERROR(INDEX(Questions!$B$6:$B$205,MATCH(A114,Questions!$A$6:$A$205,0))&amp;"","Not in Questions"))</f>
        <v/>
      </c>
      <c r="C114" s="18">
        <f>IF(A114="","",IFERROR(INDEX(Questions!$D$6:$D$205,MATCH(A114,Questions!$A$6:$A$205,0))&amp;"","Not in Questions"))</f>
        <v/>
      </c>
      <c r="D114" s="15" t="n"/>
      <c r="E114" s="15" t="n"/>
      <c r="F114" s="15" t="n"/>
      <c r="G114" s="15" t="n"/>
      <c r="H114" s="15" t="n"/>
      <c r="I114" s="15" t="n"/>
    </row>
    <row r="115">
      <c r="A115" s="17" t="n"/>
      <c r="B115" s="19">
        <f>IF(A115="","",IFERROR(INDEX(Questions!$B$6:$B$205,MATCH(A115,Questions!$A$6:$A$205,0))&amp;"","Not in Questions"))</f>
        <v/>
      </c>
      <c r="C115" s="19">
        <f>IF(A115="","",IFERROR(INDEX(Questions!$D$6:$D$205,MATCH(A115,Questions!$A$6:$A$205,0))&amp;"","Not in Questions"))</f>
        <v/>
      </c>
      <c r="D115" s="17" t="n"/>
      <c r="E115" s="17" t="n"/>
      <c r="F115" s="17" t="n"/>
      <c r="G115" s="17" t="n"/>
      <c r="H115" s="17" t="n"/>
      <c r="I115" s="17" t="n"/>
    </row>
    <row r="116">
      <c r="A116" s="15" t="n"/>
      <c r="B116" s="18">
        <f>IF(A116="","",IFERROR(INDEX(Questions!$B$6:$B$205,MATCH(A116,Questions!$A$6:$A$205,0))&amp;"","Not in Questions"))</f>
        <v/>
      </c>
      <c r="C116" s="18">
        <f>IF(A116="","",IFERROR(INDEX(Questions!$D$6:$D$205,MATCH(A116,Questions!$A$6:$A$205,0))&amp;"","Not in Questions"))</f>
        <v/>
      </c>
      <c r="D116" s="15" t="n"/>
      <c r="E116" s="15" t="n"/>
      <c r="F116" s="15" t="n"/>
      <c r="G116" s="15" t="n"/>
      <c r="H116" s="15" t="n"/>
      <c r="I116" s="15" t="n"/>
    </row>
    <row r="117">
      <c r="A117" s="17" t="n"/>
      <c r="B117" s="19">
        <f>IF(A117="","",IFERROR(INDEX(Questions!$B$6:$B$205,MATCH(A117,Questions!$A$6:$A$205,0))&amp;"","Not in Questions"))</f>
        <v/>
      </c>
      <c r="C117" s="19">
        <f>IF(A117="","",IFERROR(INDEX(Questions!$D$6:$D$205,MATCH(A117,Questions!$A$6:$A$205,0))&amp;"","Not in Questions"))</f>
        <v/>
      </c>
      <c r="D117" s="17" t="n"/>
      <c r="E117" s="17" t="n"/>
      <c r="F117" s="17" t="n"/>
      <c r="G117" s="17" t="n"/>
      <c r="H117" s="17" t="n"/>
      <c r="I117" s="17" t="n"/>
    </row>
    <row r="118">
      <c r="A118" s="15" t="n"/>
      <c r="B118" s="18">
        <f>IF(A118="","",IFERROR(INDEX(Questions!$B$6:$B$205,MATCH(A118,Questions!$A$6:$A$205,0))&amp;"","Not in Questions"))</f>
        <v/>
      </c>
      <c r="C118" s="18">
        <f>IF(A118="","",IFERROR(INDEX(Questions!$D$6:$D$205,MATCH(A118,Questions!$A$6:$A$205,0))&amp;"","Not in Questions"))</f>
        <v/>
      </c>
      <c r="D118" s="15" t="n"/>
      <c r="E118" s="15" t="n"/>
      <c r="F118" s="15" t="n"/>
      <c r="G118" s="15" t="n"/>
      <c r="H118" s="15" t="n"/>
      <c r="I118" s="15" t="n"/>
    </row>
    <row r="119">
      <c r="A119" s="17" t="n"/>
      <c r="B119" s="19">
        <f>IF(A119="","",IFERROR(INDEX(Questions!$B$6:$B$205,MATCH(A119,Questions!$A$6:$A$205,0))&amp;"","Not in Questions"))</f>
        <v/>
      </c>
      <c r="C119" s="19">
        <f>IF(A119="","",IFERROR(INDEX(Questions!$D$6:$D$205,MATCH(A119,Questions!$A$6:$A$205,0))&amp;"","Not in Questions"))</f>
        <v/>
      </c>
      <c r="D119" s="17" t="n"/>
      <c r="E119" s="17" t="n"/>
      <c r="F119" s="17" t="n"/>
      <c r="G119" s="17" t="n"/>
      <c r="H119" s="17" t="n"/>
      <c r="I119" s="17" t="n"/>
    </row>
    <row r="120">
      <c r="A120" s="15" t="n"/>
      <c r="B120" s="18">
        <f>IF(A120="","",IFERROR(INDEX(Questions!$B$6:$B$205,MATCH(A120,Questions!$A$6:$A$205,0))&amp;"","Not in Questions"))</f>
        <v/>
      </c>
      <c r="C120" s="18">
        <f>IF(A120="","",IFERROR(INDEX(Questions!$D$6:$D$205,MATCH(A120,Questions!$A$6:$A$205,0))&amp;"","Not in Questions"))</f>
        <v/>
      </c>
      <c r="D120" s="15" t="n"/>
      <c r="E120" s="15" t="n"/>
      <c r="F120" s="15" t="n"/>
      <c r="G120" s="15" t="n"/>
      <c r="H120" s="15" t="n"/>
      <c r="I120" s="15" t="n"/>
    </row>
    <row r="121">
      <c r="A121" s="17" t="n"/>
      <c r="B121" s="19">
        <f>IF(A121="","",IFERROR(INDEX(Questions!$B$6:$B$205,MATCH(A121,Questions!$A$6:$A$205,0))&amp;"","Not in Questions"))</f>
        <v/>
      </c>
      <c r="C121" s="19">
        <f>IF(A121="","",IFERROR(INDEX(Questions!$D$6:$D$205,MATCH(A121,Questions!$A$6:$A$205,0))&amp;"","Not in Questions"))</f>
        <v/>
      </c>
      <c r="D121" s="17" t="n"/>
      <c r="E121" s="17" t="n"/>
      <c r="F121" s="17" t="n"/>
      <c r="G121" s="17" t="n"/>
      <c r="H121" s="17" t="n"/>
      <c r="I121" s="17" t="n"/>
    </row>
    <row r="122">
      <c r="A122" s="15" t="n"/>
      <c r="B122" s="18">
        <f>IF(A122="","",IFERROR(INDEX(Questions!$B$6:$B$205,MATCH(A122,Questions!$A$6:$A$205,0))&amp;"","Not in Questions"))</f>
        <v/>
      </c>
      <c r="C122" s="18">
        <f>IF(A122="","",IFERROR(INDEX(Questions!$D$6:$D$205,MATCH(A122,Questions!$A$6:$A$205,0))&amp;"","Not in Questions"))</f>
        <v/>
      </c>
      <c r="D122" s="15" t="n"/>
      <c r="E122" s="15" t="n"/>
      <c r="F122" s="15" t="n"/>
      <c r="G122" s="15" t="n"/>
      <c r="H122" s="15" t="n"/>
      <c r="I122" s="15" t="n"/>
    </row>
    <row r="123">
      <c r="A123" s="17" t="n"/>
      <c r="B123" s="19">
        <f>IF(A123="","",IFERROR(INDEX(Questions!$B$6:$B$205,MATCH(A123,Questions!$A$6:$A$205,0))&amp;"","Not in Questions"))</f>
        <v/>
      </c>
      <c r="C123" s="19">
        <f>IF(A123="","",IFERROR(INDEX(Questions!$D$6:$D$205,MATCH(A123,Questions!$A$6:$A$205,0))&amp;"","Not in Questions"))</f>
        <v/>
      </c>
      <c r="D123" s="17" t="n"/>
      <c r="E123" s="17" t="n"/>
      <c r="F123" s="17" t="n"/>
      <c r="G123" s="17" t="n"/>
      <c r="H123" s="17" t="n"/>
      <c r="I123" s="17" t="n"/>
    </row>
    <row r="124">
      <c r="A124" s="15" t="n"/>
      <c r="B124" s="18">
        <f>IF(A124="","",IFERROR(INDEX(Questions!$B$6:$B$205,MATCH(A124,Questions!$A$6:$A$205,0))&amp;"","Not in Questions"))</f>
        <v/>
      </c>
      <c r="C124" s="18">
        <f>IF(A124="","",IFERROR(INDEX(Questions!$D$6:$D$205,MATCH(A124,Questions!$A$6:$A$205,0))&amp;"","Not in Questions"))</f>
        <v/>
      </c>
      <c r="D124" s="15" t="n"/>
      <c r="E124" s="15" t="n"/>
      <c r="F124" s="15" t="n"/>
      <c r="G124" s="15" t="n"/>
      <c r="H124" s="15" t="n"/>
      <c r="I124" s="15" t="n"/>
    </row>
    <row r="125">
      <c r="A125" s="17" t="n"/>
      <c r="B125" s="19">
        <f>IF(A125="","",IFERROR(INDEX(Questions!$B$6:$B$205,MATCH(A125,Questions!$A$6:$A$205,0))&amp;"","Not in Questions"))</f>
        <v/>
      </c>
      <c r="C125" s="19">
        <f>IF(A125="","",IFERROR(INDEX(Questions!$D$6:$D$205,MATCH(A125,Questions!$A$6:$A$205,0))&amp;"","Not in Questions"))</f>
        <v/>
      </c>
      <c r="D125" s="17" t="n"/>
      <c r="E125" s="17" t="n"/>
      <c r="F125" s="17" t="n"/>
      <c r="G125" s="17" t="n"/>
      <c r="H125" s="17" t="n"/>
      <c r="I125" s="17" t="n"/>
    </row>
    <row r="126">
      <c r="A126" s="15" t="n"/>
      <c r="B126" s="18">
        <f>IF(A126="","",IFERROR(INDEX(Questions!$B$6:$B$205,MATCH(A126,Questions!$A$6:$A$205,0))&amp;"","Not in Questions"))</f>
        <v/>
      </c>
      <c r="C126" s="18">
        <f>IF(A126="","",IFERROR(INDEX(Questions!$D$6:$D$205,MATCH(A126,Questions!$A$6:$A$205,0))&amp;"","Not in Questions"))</f>
        <v/>
      </c>
      <c r="D126" s="15" t="n"/>
      <c r="E126" s="15" t="n"/>
      <c r="F126" s="15" t="n"/>
      <c r="G126" s="15" t="n"/>
      <c r="H126" s="15" t="n"/>
      <c r="I126" s="15" t="n"/>
    </row>
    <row r="127">
      <c r="A127" s="17" t="n"/>
      <c r="B127" s="19">
        <f>IF(A127="","",IFERROR(INDEX(Questions!$B$6:$B$205,MATCH(A127,Questions!$A$6:$A$205,0))&amp;"","Not in Questions"))</f>
        <v/>
      </c>
      <c r="C127" s="19">
        <f>IF(A127="","",IFERROR(INDEX(Questions!$D$6:$D$205,MATCH(A127,Questions!$A$6:$A$205,0))&amp;"","Not in Questions"))</f>
        <v/>
      </c>
      <c r="D127" s="17" t="n"/>
      <c r="E127" s="17" t="n"/>
      <c r="F127" s="17" t="n"/>
      <c r="G127" s="17" t="n"/>
      <c r="H127" s="17" t="n"/>
      <c r="I127" s="17" t="n"/>
    </row>
    <row r="128">
      <c r="A128" s="15" t="n"/>
      <c r="B128" s="18">
        <f>IF(A128="","",IFERROR(INDEX(Questions!$B$6:$B$205,MATCH(A128,Questions!$A$6:$A$205,0))&amp;"","Not in Questions"))</f>
        <v/>
      </c>
      <c r="C128" s="18">
        <f>IF(A128="","",IFERROR(INDEX(Questions!$D$6:$D$205,MATCH(A128,Questions!$A$6:$A$205,0))&amp;"","Not in Questions"))</f>
        <v/>
      </c>
      <c r="D128" s="15" t="n"/>
      <c r="E128" s="15" t="n"/>
      <c r="F128" s="15" t="n"/>
      <c r="G128" s="15" t="n"/>
      <c r="H128" s="15" t="n"/>
      <c r="I128" s="15" t="n"/>
    </row>
    <row r="129">
      <c r="A129" s="17" t="n"/>
      <c r="B129" s="19">
        <f>IF(A129="","",IFERROR(INDEX(Questions!$B$6:$B$205,MATCH(A129,Questions!$A$6:$A$205,0))&amp;"","Not in Questions"))</f>
        <v/>
      </c>
      <c r="C129" s="19">
        <f>IF(A129="","",IFERROR(INDEX(Questions!$D$6:$D$205,MATCH(A129,Questions!$A$6:$A$205,0))&amp;"","Not in Questions"))</f>
        <v/>
      </c>
      <c r="D129" s="17" t="n"/>
      <c r="E129" s="17" t="n"/>
      <c r="F129" s="17" t="n"/>
      <c r="G129" s="17" t="n"/>
      <c r="H129" s="17" t="n"/>
      <c r="I129" s="17" t="n"/>
    </row>
    <row r="130">
      <c r="A130" s="15" t="n"/>
      <c r="B130" s="18">
        <f>IF(A130="","",IFERROR(INDEX(Questions!$B$6:$B$205,MATCH(A130,Questions!$A$6:$A$205,0))&amp;"","Not in Questions"))</f>
        <v/>
      </c>
      <c r="C130" s="18">
        <f>IF(A130="","",IFERROR(INDEX(Questions!$D$6:$D$205,MATCH(A130,Questions!$A$6:$A$205,0))&amp;"","Not in Questions"))</f>
        <v/>
      </c>
      <c r="D130" s="15" t="n"/>
      <c r="E130" s="15" t="n"/>
      <c r="F130" s="15" t="n"/>
      <c r="G130" s="15" t="n"/>
      <c r="H130" s="15" t="n"/>
      <c r="I130" s="15" t="n"/>
    </row>
    <row r="131">
      <c r="A131" s="17" t="n"/>
      <c r="B131" s="19">
        <f>IF(A131="","",IFERROR(INDEX(Questions!$B$6:$B$205,MATCH(A131,Questions!$A$6:$A$205,0))&amp;"","Not in Questions"))</f>
        <v/>
      </c>
      <c r="C131" s="19">
        <f>IF(A131="","",IFERROR(INDEX(Questions!$D$6:$D$205,MATCH(A131,Questions!$A$6:$A$205,0))&amp;"","Not in Questions"))</f>
        <v/>
      </c>
      <c r="D131" s="17" t="n"/>
      <c r="E131" s="17" t="n"/>
      <c r="F131" s="17" t="n"/>
      <c r="G131" s="17" t="n"/>
      <c r="H131" s="17" t="n"/>
      <c r="I131" s="17" t="n"/>
    </row>
    <row r="132">
      <c r="A132" s="15" t="n"/>
      <c r="B132" s="18">
        <f>IF(A132="","",IFERROR(INDEX(Questions!$B$6:$B$205,MATCH(A132,Questions!$A$6:$A$205,0))&amp;"","Not in Questions"))</f>
        <v/>
      </c>
      <c r="C132" s="18">
        <f>IF(A132="","",IFERROR(INDEX(Questions!$D$6:$D$205,MATCH(A132,Questions!$A$6:$A$205,0))&amp;"","Not in Questions"))</f>
        <v/>
      </c>
      <c r="D132" s="15" t="n"/>
      <c r="E132" s="15" t="n"/>
      <c r="F132" s="15" t="n"/>
      <c r="G132" s="15" t="n"/>
      <c r="H132" s="15" t="n"/>
      <c r="I132" s="15" t="n"/>
    </row>
    <row r="133">
      <c r="A133" s="17" t="n"/>
      <c r="B133" s="19">
        <f>IF(A133="","",IFERROR(INDEX(Questions!$B$6:$B$205,MATCH(A133,Questions!$A$6:$A$205,0))&amp;"","Not in Questions"))</f>
        <v/>
      </c>
      <c r="C133" s="19">
        <f>IF(A133="","",IFERROR(INDEX(Questions!$D$6:$D$205,MATCH(A133,Questions!$A$6:$A$205,0))&amp;"","Not in Questions"))</f>
        <v/>
      </c>
      <c r="D133" s="17" t="n"/>
      <c r="E133" s="17" t="n"/>
      <c r="F133" s="17" t="n"/>
      <c r="G133" s="17" t="n"/>
      <c r="H133" s="17" t="n"/>
      <c r="I133" s="17" t="n"/>
    </row>
    <row r="134">
      <c r="A134" s="15" t="n"/>
      <c r="B134" s="18">
        <f>IF(A134="","",IFERROR(INDEX(Questions!$B$6:$B$205,MATCH(A134,Questions!$A$6:$A$205,0))&amp;"","Not in Questions"))</f>
        <v/>
      </c>
      <c r="C134" s="18">
        <f>IF(A134="","",IFERROR(INDEX(Questions!$D$6:$D$205,MATCH(A134,Questions!$A$6:$A$205,0))&amp;"","Not in Questions"))</f>
        <v/>
      </c>
      <c r="D134" s="15" t="n"/>
      <c r="E134" s="15" t="n"/>
      <c r="F134" s="15" t="n"/>
      <c r="G134" s="15" t="n"/>
      <c r="H134" s="15" t="n"/>
      <c r="I134" s="15" t="n"/>
    </row>
    <row r="135">
      <c r="A135" s="17" t="n"/>
      <c r="B135" s="19">
        <f>IF(A135="","",IFERROR(INDEX(Questions!$B$6:$B$205,MATCH(A135,Questions!$A$6:$A$205,0))&amp;"","Not in Questions"))</f>
        <v/>
      </c>
      <c r="C135" s="19">
        <f>IF(A135="","",IFERROR(INDEX(Questions!$D$6:$D$205,MATCH(A135,Questions!$A$6:$A$205,0))&amp;"","Not in Questions"))</f>
        <v/>
      </c>
      <c r="D135" s="17" t="n"/>
      <c r="E135" s="17" t="n"/>
      <c r="F135" s="17" t="n"/>
      <c r="G135" s="17" t="n"/>
      <c r="H135" s="17" t="n"/>
      <c r="I135" s="17" t="n"/>
    </row>
    <row r="136">
      <c r="A136" s="15" t="n"/>
      <c r="B136" s="18">
        <f>IF(A136="","",IFERROR(INDEX(Questions!$B$6:$B$205,MATCH(A136,Questions!$A$6:$A$205,0))&amp;"","Not in Questions"))</f>
        <v/>
      </c>
      <c r="C136" s="18">
        <f>IF(A136="","",IFERROR(INDEX(Questions!$D$6:$D$205,MATCH(A136,Questions!$A$6:$A$205,0))&amp;"","Not in Questions"))</f>
        <v/>
      </c>
      <c r="D136" s="15" t="n"/>
      <c r="E136" s="15" t="n"/>
      <c r="F136" s="15" t="n"/>
      <c r="G136" s="15" t="n"/>
      <c r="H136" s="15" t="n"/>
      <c r="I136" s="15" t="n"/>
    </row>
    <row r="137">
      <c r="A137" s="17" t="n"/>
      <c r="B137" s="19">
        <f>IF(A137="","",IFERROR(INDEX(Questions!$B$6:$B$205,MATCH(A137,Questions!$A$6:$A$205,0))&amp;"","Not in Questions"))</f>
        <v/>
      </c>
      <c r="C137" s="19">
        <f>IF(A137="","",IFERROR(INDEX(Questions!$D$6:$D$205,MATCH(A137,Questions!$A$6:$A$205,0))&amp;"","Not in Questions"))</f>
        <v/>
      </c>
      <c r="D137" s="17" t="n"/>
      <c r="E137" s="17" t="n"/>
      <c r="F137" s="17" t="n"/>
      <c r="G137" s="17" t="n"/>
      <c r="H137" s="17" t="n"/>
      <c r="I137" s="17" t="n"/>
    </row>
    <row r="138">
      <c r="A138" s="15" t="n"/>
      <c r="B138" s="18">
        <f>IF(A138="","",IFERROR(INDEX(Questions!$B$6:$B$205,MATCH(A138,Questions!$A$6:$A$205,0))&amp;"","Not in Questions"))</f>
        <v/>
      </c>
      <c r="C138" s="18">
        <f>IF(A138="","",IFERROR(INDEX(Questions!$D$6:$D$205,MATCH(A138,Questions!$A$6:$A$205,0))&amp;"","Not in Questions"))</f>
        <v/>
      </c>
      <c r="D138" s="15" t="n"/>
      <c r="E138" s="15" t="n"/>
      <c r="F138" s="15" t="n"/>
      <c r="G138" s="15" t="n"/>
      <c r="H138" s="15" t="n"/>
      <c r="I138" s="15" t="n"/>
    </row>
    <row r="139">
      <c r="A139" s="17" t="n"/>
      <c r="B139" s="19">
        <f>IF(A139="","",IFERROR(INDEX(Questions!$B$6:$B$205,MATCH(A139,Questions!$A$6:$A$205,0))&amp;"","Not in Questions"))</f>
        <v/>
      </c>
      <c r="C139" s="19">
        <f>IF(A139="","",IFERROR(INDEX(Questions!$D$6:$D$205,MATCH(A139,Questions!$A$6:$A$205,0))&amp;"","Not in Questions"))</f>
        <v/>
      </c>
      <c r="D139" s="17" t="n"/>
      <c r="E139" s="17" t="n"/>
      <c r="F139" s="17" t="n"/>
      <c r="G139" s="17" t="n"/>
      <c r="H139" s="17" t="n"/>
      <c r="I139" s="17" t="n"/>
    </row>
    <row r="140">
      <c r="A140" s="15" t="n"/>
      <c r="B140" s="18">
        <f>IF(A140="","",IFERROR(INDEX(Questions!$B$6:$B$205,MATCH(A140,Questions!$A$6:$A$205,0))&amp;"","Not in Questions"))</f>
        <v/>
      </c>
      <c r="C140" s="18">
        <f>IF(A140="","",IFERROR(INDEX(Questions!$D$6:$D$205,MATCH(A140,Questions!$A$6:$A$205,0))&amp;"","Not in Questions"))</f>
        <v/>
      </c>
      <c r="D140" s="15" t="n"/>
      <c r="E140" s="15" t="n"/>
      <c r="F140" s="15" t="n"/>
      <c r="G140" s="15" t="n"/>
      <c r="H140" s="15" t="n"/>
      <c r="I140" s="15" t="n"/>
    </row>
    <row r="141">
      <c r="A141" s="17" t="n"/>
      <c r="B141" s="19">
        <f>IF(A141="","",IFERROR(INDEX(Questions!$B$6:$B$205,MATCH(A141,Questions!$A$6:$A$205,0))&amp;"","Not in Questions"))</f>
        <v/>
      </c>
      <c r="C141" s="19">
        <f>IF(A141="","",IFERROR(INDEX(Questions!$D$6:$D$205,MATCH(A141,Questions!$A$6:$A$205,0))&amp;"","Not in Questions"))</f>
        <v/>
      </c>
      <c r="D141" s="17" t="n"/>
      <c r="E141" s="17" t="n"/>
      <c r="F141" s="17" t="n"/>
      <c r="G141" s="17" t="n"/>
      <c r="H141" s="17" t="n"/>
      <c r="I141" s="17" t="n"/>
    </row>
    <row r="142">
      <c r="A142" s="15" t="n"/>
      <c r="B142" s="18">
        <f>IF(A142="","",IFERROR(INDEX(Questions!$B$6:$B$205,MATCH(A142,Questions!$A$6:$A$205,0))&amp;"","Not in Questions"))</f>
        <v/>
      </c>
      <c r="C142" s="18">
        <f>IF(A142="","",IFERROR(INDEX(Questions!$D$6:$D$205,MATCH(A142,Questions!$A$6:$A$205,0))&amp;"","Not in Questions"))</f>
        <v/>
      </c>
      <c r="D142" s="15" t="n"/>
      <c r="E142" s="15" t="n"/>
      <c r="F142" s="15" t="n"/>
      <c r="G142" s="15" t="n"/>
      <c r="H142" s="15" t="n"/>
      <c r="I142" s="15" t="n"/>
    </row>
    <row r="143">
      <c r="A143" s="17" t="n"/>
      <c r="B143" s="19">
        <f>IF(A143="","",IFERROR(INDEX(Questions!$B$6:$B$205,MATCH(A143,Questions!$A$6:$A$205,0))&amp;"","Not in Questions"))</f>
        <v/>
      </c>
      <c r="C143" s="19">
        <f>IF(A143="","",IFERROR(INDEX(Questions!$D$6:$D$205,MATCH(A143,Questions!$A$6:$A$205,0))&amp;"","Not in Questions"))</f>
        <v/>
      </c>
      <c r="D143" s="17" t="n"/>
      <c r="E143" s="17" t="n"/>
      <c r="F143" s="17" t="n"/>
      <c r="G143" s="17" t="n"/>
      <c r="H143" s="17" t="n"/>
      <c r="I143" s="17" t="n"/>
    </row>
    <row r="144">
      <c r="A144" s="15" t="n"/>
      <c r="B144" s="18">
        <f>IF(A144="","",IFERROR(INDEX(Questions!$B$6:$B$205,MATCH(A144,Questions!$A$6:$A$205,0))&amp;"","Not in Questions"))</f>
        <v/>
      </c>
      <c r="C144" s="18">
        <f>IF(A144="","",IFERROR(INDEX(Questions!$D$6:$D$205,MATCH(A144,Questions!$A$6:$A$205,0))&amp;"","Not in Questions"))</f>
        <v/>
      </c>
      <c r="D144" s="15" t="n"/>
      <c r="E144" s="15" t="n"/>
      <c r="F144" s="15" t="n"/>
      <c r="G144" s="15" t="n"/>
      <c r="H144" s="15" t="n"/>
      <c r="I144" s="15" t="n"/>
    </row>
    <row r="145">
      <c r="A145" s="17" t="n"/>
      <c r="B145" s="19">
        <f>IF(A145="","",IFERROR(INDEX(Questions!$B$6:$B$205,MATCH(A145,Questions!$A$6:$A$205,0))&amp;"","Not in Questions"))</f>
        <v/>
      </c>
      <c r="C145" s="19">
        <f>IF(A145="","",IFERROR(INDEX(Questions!$D$6:$D$205,MATCH(A145,Questions!$A$6:$A$205,0))&amp;"","Not in Questions"))</f>
        <v/>
      </c>
      <c r="D145" s="17" t="n"/>
      <c r="E145" s="17" t="n"/>
      <c r="F145" s="17" t="n"/>
      <c r="G145" s="17" t="n"/>
      <c r="H145" s="17" t="n"/>
      <c r="I145" s="17" t="n"/>
    </row>
    <row r="146">
      <c r="A146" s="15" t="n"/>
      <c r="B146" s="18">
        <f>IF(A146="","",IFERROR(INDEX(Questions!$B$6:$B$205,MATCH(A146,Questions!$A$6:$A$205,0))&amp;"","Not in Questions"))</f>
        <v/>
      </c>
      <c r="C146" s="18">
        <f>IF(A146="","",IFERROR(INDEX(Questions!$D$6:$D$205,MATCH(A146,Questions!$A$6:$A$205,0))&amp;"","Not in Questions"))</f>
        <v/>
      </c>
      <c r="D146" s="15" t="n"/>
      <c r="E146" s="15" t="n"/>
      <c r="F146" s="15" t="n"/>
      <c r="G146" s="15" t="n"/>
      <c r="H146" s="15" t="n"/>
      <c r="I146" s="15" t="n"/>
    </row>
    <row r="147">
      <c r="A147" s="17" t="n"/>
      <c r="B147" s="19">
        <f>IF(A147="","",IFERROR(INDEX(Questions!$B$6:$B$205,MATCH(A147,Questions!$A$6:$A$205,0))&amp;"","Not in Questions"))</f>
        <v/>
      </c>
      <c r="C147" s="19">
        <f>IF(A147="","",IFERROR(INDEX(Questions!$D$6:$D$205,MATCH(A147,Questions!$A$6:$A$205,0))&amp;"","Not in Questions"))</f>
        <v/>
      </c>
      <c r="D147" s="17" t="n"/>
      <c r="E147" s="17" t="n"/>
      <c r="F147" s="17" t="n"/>
      <c r="G147" s="17" t="n"/>
      <c r="H147" s="17" t="n"/>
      <c r="I147" s="17" t="n"/>
    </row>
    <row r="148">
      <c r="A148" s="15" t="n"/>
      <c r="B148" s="18">
        <f>IF(A148="","",IFERROR(INDEX(Questions!$B$6:$B$205,MATCH(A148,Questions!$A$6:$A$205,0))&amp;"","Not in Questions"))</f>
        <v/>
      </c>
      <c r="C148" s="18">
        <f>IF(A148="","",IFERROR(INDEX(Questions!$D$6:$D$205,MATCH(A148,Questions!$A$6:$A$205,0))&amp;"","Not in Questions"))</f>
        <v/>
      </c>
      <c r="D148" s="15" t="n"/>
      <c r="E148" s="15" t="n"/>
      <c r="F148" s="15" t="n"/>
      <c r="G148" s="15" t="n"/>
      <c r="H148" s="15" t="n"/>
      <c r="I148" s="15" t="n"/>
    </row>
    <row r="149">
      <c r="A149" s="17" t="n"/>
      <c r="B149" s="19">
        <f>IF(A149="","",IFERROR(INDEX(Questions!$B$6:$B$205,MATCH(A149,Questions!$A$6:$A$205,0))&amp;"","Not in Questions"))</f>
        <v/>
      </c>
      <c r="C149" s="19">
        <f>IF(A149="","",IFERROR(INDEX(Questions!$D$6:$D$205,MATCH(A149,Questions!$A$6:$A$205,0))&amp;"","Not in Questions"))</f>
        <v/>
      </c>
      <c r="D149" s="17" t="n"/>
      <c r="E149" s="17" t="n"/>
      <c r="F149" s="17" t="n"/>
      <c r="G149" s="17" t="n"/>
      <c r="H149" s="17" t="n"/>
      <c r="I149" s="17" t="n"/>
    </row>
    <row r="150">
      <c r="A150" s="15" t="n"/>
      <c r="B150" s="18">
        <f>IF(A150="","",IFERROR(INDEX(Questions!$B$6:$B$205,MATCH(A150,Questions!$A$6:$A$205,0))&amp;"","Not in Questions"))</f>
        <v/>
      </c>
      <c r="C150" s="18">
        <f>IF(A150="","",IFERROR(INDEX(Questions!$D$6:$D$205,MATCH(A150,Questions!$A$6:$A$205,0))&amp;"","Not in Questions"))</f>
        <v/>
      </c>
      <c r="D150" s="15" t="n"/>
      <c r="E150" s="15" t="n"/>
      <c r="F150" s="15" t="n"/>
      <c r="G150" s="15" t="n"/>
      <c r="H150" s="15" t="n"/>
      <c r="I150" s="15" t="n"/>
    </row>
    <row r="151">
      <c r="A151" s="17" t="n"/>
      <c r="B151" s="19">
        <f>IF(A151="","",IFERROR(INDEX(Questions!$B$6:$B$205,MATCH(A151,Questions!$A$6:$A$205,0))&amp;"","Not in Questions"))</f>
        <v/>
      </c>
      <c r="C151" s="19">
        <f>IF(A151="","",IFERROR(INDEX(Questions!$D$6:$D$205,MATCH(A151,Questions!$A$6:$A$205,0))&amp;"","Not in Questions"))</f>
        <v/>
      </c>
      <c r="D151" s="17" t="n"/>
      <c r="E151" s="17" t="n"/>
      <c r="F151" s="17" t="n"/>
      <c r="G151" s="17" t="n"/>
      <c r="H151" s="17" t="n"/>
      <c r="I151" s="17" t="n"/>
    </row>
    <row r="152">
      <c r="A152" s="15" t="n"/>
      <c r="B152" s="18">
        <f>IF(A152="","",IFERROR(INDEX(Questions!$B$6:$B$205,MATCH(A152,Questions!$A$6:$A$205,0))&amp;"","Not in Questions"))</f>
        <v/>
      </c>
      <c r="C152" s="18">
        <f>IF(A152="","",IFERROR(INDEX(Questions!$D$6:$D$205,MATCH(A152,Questions!$A$6:$A$205,0))&amp;"","Not in Questions"))</f>
        <v/>
      </c>
      <c r="D152" s="15" t="n"/>
      <c r="E152" s="15" t="n"/>
      <c r="F152" s="15" t="n"/>
      <c r="G152" s="15" t="n"/>
      <c r="H152" s="15" t="n"/>
      <c r="I152" s="15" t="n"/>
    </row>
    <row r="153">
      <c r="A153" s="17" t="n"/>
      <c r="B153" s="19">
        <f>IF(A153="","",IFERROR(INDEX(Questions!$B$6:$B$205,MATCH(A153,Questions!$A$6:$A$205,0))&amp;"","Not in Questions"))</f>
        <v/>
      </c>
      <c r="C153" s="19">
        <f>IF(A153="","",IFERROR(INDEX(Questions!$D$6:$D$205,MATCH(A153,Questions!$A$6:$A$205,0))&amp;"","Not in Questions"))</f>
        <v/>
      </c>
      <c r="D153" s="17" t="n"/>
      <c r="E153" s="17" t="n"/>
      <c r="F153" s="17" t="n"/>
      <c r="G153" s="17" t="n"/>
      <c r="H153" s="17" t="n"/>
      <c r="I153" s="17" t="n"/>
    </row>
    <row r="154">
      <c r="A154" s="15" t="n"/>
      <c r="B154" s="18">
        <f>IF(A154="","",IFERROR(INDEX(Questions!$B$6:$B$205,MATCH(A154,Questions!$A$6:$A$205,0))&amp;"","Not in Questions"))</f>
        <v/>
      </c>
      <c r="C154" s="18">
        <f>IF(A154="","",IFERROR(INDEX(Questions!$D$6:$D$205,MATCH(A154,Questions!$A$6:$A$205,0))&amp;"","Not in Questions"))</f>
        <v/>
      </c>
      <c r="D154" s="15" t="n"/>
      <c r="E154" s="15" t="n"/>
      <c r="F154" s="15" t="n"/>
      <c r="G154" s="15" t="n"/>
      <c r="H154" s="15" t="n"/>
      <c r="I154" s="15" t="n"/>
    </row>
    <row r="155">
      <c r="A155" s="17" t="n"/>
      <c r="B155" s="19">
        <f>IF(A155="","",IFERROR(INDEX(Questions!$B$6:$B$205,MATCH(A155,Questions!$A$6:$A$205,0))&amp;"","Not in Questions"))</f>
        <v/>
      </c>
      <c r="C155" s="19">
        <f>IF(A155="","",IFERROR(INDEX(Questions!$D$6:$D$205,MATCH(A155,Questions!$A$6:$A$205,0))&amp;"","Not in Questions"))</f>
        <v/>
      </c>
      <c r="D155" s="17" t="n"/>
      <c r="E155" s="17" t="n"/>
      <c r="F155" s="17" t="n"/>
      <c r="G155" s="17" t="n"/>
      <c r="H155" s="17" t="n"/>
      <c r="I155" s="17" t="n"/>
    </row>
    <row r="156">
      <c r="A156" s="15" t="n"/>
      <c r="B156" s="18">
        <f>IF(A156="","",IFERROR(INDEX(Questions!$B$6:$B$205,MATCH(A156,Questions!$A$6:$A$205,0))&amp;"","Not in Questions"))</f>
        <v/>
      </c>
      <c r="C156" s="18">
        <f>IF(A156="","",IFERROR(INDEX(Questions!$D$6:$D$205,MATCH(A156,Questions!$A$6:$A$205,0))&amp;"","Not in Questions"))</f>
        <v/>
      </c>
      <c r="D156" s="15" t="n"/>
      <c r="E156" s="15" t="n"/>
      <c r="F156" s="15" t="n"/>
      <c r="G156" s="15" t="n"/>
      <c r="H156" s="15" t="n"/>
      <c r="I156" s="15" t="n"/>
    </row>
    <row r="157">
      <c r="A157" s="17" t="n"/>
      <c r="B157" s="19">
        <f>IF(A157="","",IFERROR(INDEX(Questions!$B$6:$B$205,MATCH(A157,Questions!$A$6:$A$205,0))&amp;"","Not in Questions"))</f>
        <v/>
      </c>
      <c r="C157" s="19">
        <f>IF(A157="","",IFERROR(INDEX(Questions!$D$6:$D$205,MATCH(A157,Questions!$A$6:$A$205,0))&amp;"","Not in Questions"))</f>
        <v/>
      </c>
      <c r="D157" s="17" t="n"/>
      <c r="E157" s="17" t="n"/>
      <c r="F157" s="17" t="n"/>
      <c r="G157" s="17" t="n"/>
      <c r="H157" s="17" t="n"/>
      <c r="I157" s="17" t="n"/>
    </row>
    <row r="158">
      <c r="A158" s="15" t="n"/>
      <c r="B158" s="18">
        <f>IF(A158="","",IFERROR(INDEX(Questions!$B$6:$B$205,MATCH(A158,Questions!$A$6:$A$205,0))&amp;"","Not in Questions"))</f>
        <v/>
      </c>
      <c r="C158" s="18">
        <f>IF(A158="","",IFERROR(INDEX(Questions!$D$6:$D$205,MATCH(A158,Questions!$A$6:$A$205,0))&amp;"","Not in Questions"))</f>
        <v/>
      </c>
      <c r="D158" s="15" t="n"/>
      <c r="E158" s="15" t="n"/>
      <c r="F158" s="15" t="n"/>
      <c r="G158" s="15" t="n"/>
      <c r="H158" s="15" t="n"/>
      <c r="I158" s="15" t="n"/>
    </row>
    <row r="159">
      <c r="A159" s="17" t="n"/>
      <c r="B159" s="19">
        <f>IF(A159="","",IFERROR(INDEX(Questions!$B$6:$B$205,MATCH(A159,Questions!$A$6:$A$205,0))&amp;"","Not in Questions"))</f>
        <v/>
      </c>
      <c r="C159" s="19">
        <f>IF(A159="","",IFERROR(INDEX(Questions!$D$6:$D$205,MATCH(A159,Questions!$A$6:$A$205,0))&amp;"","Not in Questions"))</f>
        <v/>
      </c>
      <c r="D159" s="17" t="n"/>
      <c r="E159" s="17" t="n"/>
      <c r="F159" s="17" t="n"/>
      <c r="G159" s="17" t="n"/>
      <c r="H159" s="17" t="n"/>
      <c r="I159" s="17" t="n"/>
    </row>
    <row r="160">
      <c r="A160" s="15" t="n"/>
      <c r="B160" s="18">
        <f>IF(A160="","",IFERROR(INDEX(Questions!$B$6:$B$205,MATCH(A160,Questions!$A$6:$A$205,0))&amp;"","Not in Questions"))</f>
        <v/>
      </c>
      <c r="C160" s="18">
        <f>IF(A160="","",IFERROR(INDEX(Questions!$D$6:$D$205,MATCH(A160,Questions!$A$6:$A$205,0))&amp;"","Not in Questions"))</f>
        <v/>
      </c>
      <c r="D160" s="15" t="n"/>
      <c r="E160" s="15" t="n"/>
      <c r="F160" s="15" t="n"/>
      <c r="G160" s="15" t="n"/>
      <c r="H160" s="15" t="n"/>
      <c r="I160" s="15" t="n"/>
    </row>
    <row r="161">
      <c r="A161" s="17" t="n"/>
      <c r="B161" s="19">
        <f>IF(A161="","",IFERROR(INDEX(Questions!$B$6:$B$205,MATCH(A161,Questions!$A$6:$A$205,0))&amp;"","Not in Questions"))</f>
        <v/>
      </c>
      <c r="C161" s="19">
        <f>IF(A161="","",IFERROR(INDEX(Questions!$D$6:$D$205,MATCH(A161,Questions!$A$6:$A$205,0))&amp;"","Not in Questions"))</f>
        <v/>
      </c>
      <c r="D161" s="17" t="n"/>
      <c r="E161" s="17" t="n"/>
      <c r="F161" s="17" t="n"/>
      <c r="G161" s="17" t="n"/>
      <c r="H161" s="17" t="n"/>
      <c r="I161" s="17" t="n"/>
    </row>
    <row r="162">
      <c r="A162" s="15" t="n"/>
      <c r="B162" s="18">
        <f>IF(A162="","",IFERROR(INDEX(Questions!$B$6:$B$205,MATCH(A162,Questions!$A$6:$A$205,0))&amp;"","Not in Questions"))</f>
        <v/>
      </c>
      <c r="C162" s="18">
        <f>IF(A162="","",IFERROR(INDEX(Questions!$D$6:$D$205,MATCH(A162,Questions!$A$6:$A$205,0))&amp;"","Not in Questions"))</f>
        <v/>
      </c>
      <c r="D162" s="15" t="n"/>
      <c r="E162" s="15" t="n"/>
      <c r="F162" s="15" t="n"/>
      <c r="G162" s="15" t="n"/>
      <c r="H162" s="15" t="n"/>
      <c r="I162" s="15" t="n"/>
    </row>
    <row r="163">
      <c r="A163" s="17" t="n"/>
      <c r="B163" s="19">
        <f>IF(A163="","",IFERROR(INDEX(Questions!$B$6:$B$205,MATCH(A163,Questions!$A$6:$A$205,0))&amp;"","Not in Questions"))</f>
        <v/>
      </c>
      <c r="C163" s="19">
        <f>IF(A163="","",IFERROR(INDEX(Questions!$D$6:$D$205,MATCH(A163,Questions!$A$6:$A$205,0))&amp;"","Not in Questions"))</f>
        <v/>
      </c>
      <c r="D163" s="17" t="n"/>
      <c r="E163" s="17" t="n"/>
      <c r="F163" s="17" t="n"/>
      <c r="G163" s="17" t="n"/>
      <c r="H163" s="17" t="n"/>
      <c r="I163" s="17" t="n"/>
    </row>
    <row r="164">
      <c r="A164" s="15" t="n"/>
      <c r="B164" s="18">
        <f>IF(A164="","",IFERROR(INDEX(Questions!$B$6:$B$205,MATCH(A164,Questions!$A$6:$A$205,0))&amp;"","Not in Questions"))</f>
        <v/>
      </c>
      <c r="C164" s="18">
        <f>IF(A164="","",IFERROR(INDEX(Questions!$D$6:$D$205,MATCH(A164,Questions!$A$6:$A$205,0))&amp;"","Not in Questions"))</f>
        <v/>
      </c>
      <c r="D164" s="15" t="n"/>
      <c r="E164" s="15" t="n"/>
      <c r="F164" s="15" t="n"/>
      <c r="G164" s="15" t="n"/>
      <c r="H164" s="15" t="n"/>
      <c r="I164" s="15" t="n"/>
    </row>
    <row r="165">
      <c r="A165" s="17" t="n"/>
      <c r="B165" s="19">
        <f>IF(A165="","",IFERROR(INDEX(Questions!$B$6:$B$205,MATCH(A165,Questions!$A$6:$A$205,0))&amp;"","Not in Questions"))</f>
        <v/>
      </c>
      <c r="C165" s="19">
        <f>IF(A165="","",IFERROR(INDEX(Questions!$D$6:$D$205,MATCH(A165,Questions!$A$6:$A$205,0))&amp;"","Not in Questions"))</f>
        <v/>
      </c>
      <c r="D165" s="17" t="n"/>
      <c r="E165" s="17" t="n"/>
      <c r="F165" s="17" t="n"/>
      <c r="G165" s="17" t="n"/>
      <c r="H165" s="17" t="n"/>
      <c r="I165" s="17" t="n"/>
    </row>
    <row r="166">
      <c r="A166" s="15" t="n"/>
      <c r="B166" s="18">
        <f>IF(A166="","",IFERROR(INDEX(Questions!$B$6:$B$205,MATCH(A166,Questions!$A$6:$A$205,0))&amp;"","Not in Questions"))</f>
        <v/>
      </c>
      <c r="C166" s="18">
        <f>IF(A166="","",IFERROR(INDEX(Questions!$D$6:$D$205,MATCH(A166,Questions!$A$6:$A$205,0))&amp;"","Not in Questions"))</f>
        <v/>
      </c>
      <c r="D166" s="15" t="n"/>
      <c r="E166" s="15" t="n"/>
      <c r="F166" s="15" t="n"/>
      <c r="G166" s="15" t="n"/>
      <c r="H166" s="15" t="n"/>
      <c r="I166" s="15" t="n"/>
    </row>
    <row r="167">
      <c r="A167" s="17" t="n"/>
      <c r="B167" s="19">
        <f>IF(A167="","",IFERROR(INDEX(Questions!$B$6:$B$205,MATCH(A167,Questions!$A$6:$A$205,0))&amp;"","Not in Questions"))</f>
        <v/>
      </c>
      <c r="C167" s="19">
        <f>IF(A167="","",IFERROR(INDEX(Questions!$D$6:$D$205,MATCH(A167,Questions!$A$6:$A$205,0))&amp;"","Not in Questions"))</f>
        <v/>
      </c>
      <c r="D167" s="17" t="n"/>
      <c r="E167" s="17" t="n"/>
      <c r="F167" s="17" t="n"/>
      <c r="G167" s="17" t="n"/>
      <c r="H167" s="17" t="n"/>
      <c r="I167" s="17" t="n"/>
    </row>
    <row r="168">
      <c r="A168" s="15" t="n"/>
      <c r="B168" s="18">
        <f>IF(A168="","",IFERROR(INDEX(Questions!$B$6:$B$205,MATCH(A168,Questions!$A$6:$A$205,0))&amp;"","Not in Questions"))</f>
        <v/>
      </c>
      <c r="C168" s="18">
        <f>IF(A168="","",IFERROR(INDEX(Questions!$D$6:$D$205,MATCH(A168,Questions!$A$6:$A$205,0))&amp;"","Not in Questions"))</f>
        <v/>
      </c>
      <c r="D168" s="15" t="n"/>
      <c r="E168" s="15" t="n"/>
      <c r="F168" s="15" t="n"/>
      <c r="G168" s="15" t="n"/>
      <c r="H168" s="15" t="n"/>
      <c r="I168" s="15" t="n"/>
    </row>
    <row r="169">
      <c r="A169" s="17" t="n"/>
      <c r="B169" s="19">
        <f>IF(A169="","",IFERROR(INDEX(Questions!$B$6:$B$205,MATCH(A169,Questions!$A$6:$A$205,0))&amp;"","Not in Questions"))</f>
        <v/>
      </c>
      <c r="C169" s="19">
        <f>IF(A169="","",IFERROR(INDEX(Questions!$D$6:$D$205,MATCH(A169,Questions!$A$6:$A$205,0))&amp;"","Not in Questions"))</f>
        <v/>
      </c>
      <c r="D169" s="17" t="n"/>
      <c r="E169" s="17" t="n"/>
      <c r="F169" s="17" t="n"/>
      <c r="G169" s="17" t="n"/>
      <c r="H169" s="17" t="n"/>
      <c r="I169" s="17" t="n"/>
    </row>
    <row r="170">
      <c r="A170" s="15" t="n"/>
      <c r="B170" s="18">
        <f>IF(A170="","",IFERROR(INDEX(Questions!$B$6:$B$205,MATCH(A170,Questions!$A$6:$A$205,0))&amp;"","Not in Questions"))</f>
        <v/>
      </c>
      <c r="C170" s="18">
        <f>IF(A170="","",IFERROR(INDEX(Questions!$D$6:$D$205,MATCH(A170,Questions!$A$6:$A$205,0))&amp;"","Not in Questions"))</f>
        <v/>
      </c>
      <c r="D170" s="15" t="n"/>
      <c r="E170" s="15" t="n"/>
      <c r="F170" s="15" t="n"/>
      <c r="G170" s="15" t="n"/>
      <c r="H170" s="15" t="n"/>
      <c r="I170" s="15" t="n"/>
    </row>
    <row r="171">
      <c r="A171" s="17" t="n"/>
      <c r="B171" s="19">
        <f>IF(A171="","",IFERROR(INDEX(Questions!$B$6:$B$205,MATCH(A171,Questions!$A$6:$A$205,0))&amp;"","Not in Questions"))</f>
        <v/>
      </c>
      <c r="C171" s="19">
        <f>IF(A171="","",IFERROR(INDEX(Questions!$D$6:$D$205,MATCH(A171,Questions!$A$6:$A$205,0))&amp;"","Not in Questions"))</f>
        <v/>
      </c>
      <c r="D171" s="17" t="n"/>
      <c r="E171" s="17" t="n"/>
      <c r="F171" s="17" t="n"/>
      <c r="G171" s="17" t="n"/>
      <c r="H171" s="17" t="n"/>
      <c r="I171" s="17" t="n"/>
    </row>
    <row r="172">
      <c r="A172" s="15" t="n"/>
      <c r="B172" s="18">
        <f>IF(A172="","",IFERROR(INDEX(Questions!$B$6:$B$205,MATCH(A172,Questions!$A$6:$A$205,0))&amp;"","Not in Questions"))</f>
        <v/>
      </c>
      <c r="C172" s="18">
        <f>IF(A172="","",IFERROR(INDEX(Questions!$D$6:$D$205,MATCH(A172,Questions!$A$6:$A$205,0))&amp;"","Not in Questions"))</f>
        <v/>
      </c>
      <c r="D172" s="15" t="n"/>
      <c r="E172" s="15" t="n"/>
      <c r="F172" s="15" t="n"/>
      <c r="G172" s="15" t="n"/>
      <c r="H172" s="15" t="n"/>
      <c r="I172" s="15" t="n"/>
    </row>
    <row r="173">
      <c r="A173" s="17" t="n"/>
      <c r="B173" s="19">
        <f>IF(A173="","",IFERROR(INDEX(Questions!$B$6:$B$205,MATCH(A173,Questions!$A$6:$A$205,0))&amp;"","Not in Questions"))</f>
        <v/>
      </c>
      <c r="C173" s="19">
        <f>IF(A173="","",IFERROR(INDEX(Questions!$D$6:$D$205,MATCH(A173,Questions!$A$6:$A$205,0))&amp;"","Not in Questions"))</f>
        <v/>
      </c>
      <c r="D173" s="17" t="n"/>
      <c r="E173" s="17" t="n"/>
      <c r="F173" s="17" t="n"/>
      <c r="G173" s="17" t="n"/>
      <c r="H173" s="17" t="n"/>
      <c r="I173" s="17" t="n"/>
    </row>
    <row r="174">
      <c r="A174" s="15" t="n"/>
      <c r="B174" s="18">
        <f>IF(A174="","",IFERROR(INDEX(Questions!$B$6:$B$205,MATCH(A174,Questions!$A$6:$A$205,0))&amp;"","Not in Questions"))</f>
        <v/>
      </c>
      <c r="C174" s="18">
        <f>IF(A174="","",IFERROR(INDEX(Questions!$D$6:$D$205,MATCH(A174,Questions!$A$6:$A$205,0))&amp;"","Not in Questions"))</f>
        <v/>
      </c>
      <c r="D174" s="15" t="n"/>
      <c r="E174" s="15" t="n"/>
      <c r="F174" s="15" t="n"/>
      <c r="G174" s="15" t="n"/>
      <c r="H174" s="15" t="n"/>
      <c r="I174" s="15" t="n"/>
    </row>
    <row r="175">
      <c r="A175" s="17" t="n"/>
      <c r="B175" s="19">
        <f>IF(A175="","",IFERROR(INDEX(Questions!$B$6:$B$205,MATCH(A175,Questions!$A$6:$A$205,0))&amp;"","Not in Questions"))</f>
        <v/>
      </c>
      <c r="C175" s="19">
        <f>IF(A175="","",IFERROR(INDEX(Questions!$D$6:$D$205,MATCH(A175,Questions!$A$6:$A$205,0))&amp;"","Not in Questions"))</f>
        <v/>
      </c>
      <c r="D175" s="17" t="n"/>
      <c r="E175" s="17" t="n"/>
      <c r="F175" s="17" t="n"/>
      <c r="G175" s="17" t="n"/>
      <c r="H175" s="17" t="n"/>
      <c r="I175" s="17" t="n"/>
    </row>
    <row r="176">
      <c r="A176" s="15" t="n"/>
      <c r="B176" s="18">
        <f>IF(A176="","",IFERROR(INDEX(Questions!$B$6:$B$205,MATCH(A176,Questions!$A$6:$A$205,0))&amp;"","Not in Questions"))</f>
        <v/>
      </c>
      <c r="C176" s="18">
        <f>IF(A176="","",IFERROR(INDEX(Questions!$D$6:$D$205,MATCH(A176,Questions!$A$6:$A$205,0))&amp;"","Not in Questions"))</f>
        <v/>
      </c>
      <c r="D176" s="15" t="n"/>
      <c r="E176" s="15" t="n"/>
      <c r="F176" s="15" t="n"/>
      <c r="G176" s="15" t="n"/>
      <c r="H176" s="15" t="n"/>
      <c r="I176" s="15" t="n"/>
    </row>
    <row r="177">
      <c r="A177" s="17" t="n"/>
      <c r="B177" s="19">
        <f>IF(A177="","",IFERROR(INDEX(Questions!$B$6:$B$205,MATCH(A177,Questions!$A$6:$A$205,0))&amp;"","Not in Questions"))</f>
        <v/>
      </c>
      <c r="C177" s="19">
        <f>IF(A177="","",IFERROR(INDEX(Questions!$D$6:$D$205,MATCH(A177,Questions!$A$6:$A$205,0))&amp;"","Not in Questions"))</f>
        <v/>
      </c>
      <c r="D177" s="17" t="n"/>
      <c r="E177" s="17" t="n"/>
      <c r="F177" s="17" t="n"/>
      <c r="G177" s="17" t="n"/>
      <c r="H177" s="17" t="n"/>
      <c r="I177" s="17" t="n"/>
    </row>
    <row r="178">
      <c r="A178" s="15" t="n"/>
      <c r="B178" s="18">
        <f>IF(A178="","",IFERROR(INDEX(Questions!$B$6:$B$205,MATCH(A178,Questions!$A$6:$A$205,0))&amp;"","Not in Questions"))</f>
        <v/>
      </c>
      <c r="C178" s="18">
        <f>IF(A178="","",IFERROR(INDEX(Questions!$D$6:$D$205,MATCH(A178,Questions!$A$6:$A$205,0))&amp;"","Not in Questions"))</f>
        <v/>
      </c>
      <c r="D178" s="15" t="n"/>
      <c r="E178" s="15" t="n"/>
      <c r="F178" s="15" t="n"/>
      <c r="G178" s="15" t="n"/>
      <c r="H178" s="15" t="n"/>
      <c r="I178" s="15" t="n"/>
    </row>
    <row r="179">
      <c r="A179" s="17" t="n"/>
      <c r="B179" s="19">
        <f>IF(A179="","",IFERROR(INDEX(Questions!$B$6:$B$205,MATCH(A179,Questions!$A$6:$A$205,0))&amp;"","Not in Questions"))</f>
        <v/>
      </c>
      <c r="C179" s="19">
        <f>IF(A179="","",IFERROR(INDEX(Questions!$D$6:$D$205,MATCH(A179,Questions!$A$6:$A$205,0))&amp;"","Not in Questions"))</f>
        <v/>
      </c>
      <c r="D179" s="17" t="n"/>
      <c r="E179" s="17" t="n"/>
      <c r="F179" s="17" t="n"/>
      <c r="G179" s="17" t="n"/>
      <c r="H179" s="17" t="n"/>
      <c r="I179" s="17" t="n"/>
    </row>
    <row r="180">
      <c r="A180" s="15" t="n"/>
      <c r="B180" s="18">
        <f>IF(A180="","",IFERROR(INDEX(Questions!$B$6:$B$205,MATCH(A180,Questions!$A$6:$A$205,0))&amp;"","Not in Questions"))</f>
        <v/>
      </c>
      <c r="C180" s="18">
        <f>IF(A180="","",IFERROR(INDEX(Questions!$D$6:$D$205,MATCH(A180,Questions!$A$6:$A$205,0))&amp;"","Not in Questions"))</f>
        <v/>
      </c>
      <c r="D180" s="15" t="n"/>
      <c r="E180" s="15" t="n"/>
      <c r="F180" s="15" t="n"/>
      <c r="G180" s="15" t="n"/>
      <c r="H180" s="15" t="n"/>
      <c r="I180" s="15" t="n"/>
    </row>
    <row r="181">
      <c r="A181" s="17" t="n"/>
      <c r="B181" s="19">
        <f>IF(A181="","",IFERROR(INDEX(Questions!$B$6:$B$205,MATCH(A181,Questions!$A$6:$A$205,0))&amp;"","Not in Questions"))</f>
        <v/>
      </c>
      <c r="C181" s="19">
        <f>IF(A181="","",IFERROR(INDEX(Questions!$D$6:$D$205,MATCH(A181,Questions!$A$6:$A$205,0))&amp;"","Not in Questions"))</f>
        <v/>
      </c>
      <c r="D181" s="17" t="n"/>
      <c r="E181" s="17" t="n"/>
      <c r="F181" s="17" t="n"/>
      <c r="G181" s="17" t="n"/>
      <c r="H181" s="17" t="n"/>
      <c r="I181" s="17" t="n"/>
    </row>
    <row r="182">
      <c r="A182" s="15" t="n"/>
      <c r="B182" s="18">
        <f>IF(A182="","",IFERROR(INDEX(Questions!$B$6:$B$205,MATCH(A182,Questions!$A$6:$A$205,0))&amp;"","Not in Questions"))</f>
        <v/>
      </c>
      <c r="C182" s="18">
        <f>IF(A182="","",IFERROR(INDEX(Questions!$D$6:$D$205,MATCH(A182,Questions!$A$6:$A$205,0))&amp;"","Not in Questions"))</f>
        <v/>
      </c>
      <c r="D182" s="15" t="n"/>
      <c r="E182" s="15" t="n"/>
      <c r="F182" s="15" t="n"/>
      <c r="G182" s="15" t="n"/>
      <c r="H182" s="15" t="n"/>
      <c r="I182" s="15" t="n"/>
    </row>
    <row r="183">
      <c r="A183" s="17" t="n"/>
      <c r="B183" s="19">
        <f>IF(A183="","",IFERROR(INDEX(Questions!$B$6:$B$205,MATCH(A183,Questions!$A$6:$A$205,0))&amp;"","Not in Questions"))</f>
        <v/>
      </c>
      <c r="C183" s="19">
        <f>IF(A183="","",IFERROR(INDEX(Questions!$D$6:$D$205,MATCH(A183,Questions!$A$6:$A$205,0))&amp;"","Not in Questions"))</f>
        <v/>
      </c>
      <c r="D183" s="17" t="n"/>
      <c r="E183" s="17" t="n"/>
      <c r="F183" s="17" t="n"/>
      <c r="G183" s="17" t="n"/>
      <c r="H183" s="17" t="n"/>
      <c r="I183" s="17" t="n"/>
    </row>
    <row r="184">
      <c r="A184" s="15" t="n"/>
      <c r="B184" s="18">
        <f>IF(A184="","",IFERROR(INDEX(Questions!$B$6:$B$205,MATCH(A184,Questions!$A$6:$A$205,0))&amp;"","Not in Questions"))</f>
        <v/>
      </c>
      <c r="C184" s="18">
        <f>IF(A184="","",IFERROR(INDEX(Questions!$D$6:$D$205,MATCH(A184,Questions!$A$6:$A$205,0))&amp;"","Not in Questions"))</f>
        <v/>
      </c>
      <c r="D184" s="15" t="n"/>
      <c r="E184" s="15" t="n"/>
      <c r="F184" s="15" t="n"/>
      <c r="G184" s="15" t="n"/>
      <c r="H184" s="15" t="n"/>
      <c r="I184" s="15" t="n"/>
    </row>
    <row r="185">
      <c r="A185" s="17" t="n"/>
      <c r="B185" s="19">
        <f>IF(A185="","",IFERROR(INDEX(Questions!$B$6:$B$205,MATCH(A185,Questions!$A$6:$A$205,0))&amp;"","Not in Questions"))</f>
        <v/>
      </c>
      <c r="C185" s="19">
        <f>IF(A185="","",IFERROR(INDEX(Questions!$D$6:$D$205,MATCH(A185,Questions!$A$6:$A$205,0))&amp;"","Not in Questions"))</f>
        <v/>
      </c>
      <c r="D185" s="17" t="n"/>
      <c r="E185" s="17" t="n"/>
      <c r="F185" s="17" t="n"/>
      <c r="G185" s="17" t="n"/>
      <c r="H185" s="17" t="n"/>
      <c r="I185" s="17" t="n"/>
    </row>
    <row r="186">
      <c r="A186" s="15" t="n"/>
      <c r="B186" s="18">
        <f>IF(A186="","",IFERROR(INDEX(Questions!$B$6:$B$205,MATCH(A186,Questions!$A$6:$A$205,0))&amp;"","Not in Questions"))</f>
        <v/>
      </c>
      <c r="C186" s="18">
        <f>IF(A186="","",IFERROR(INDEX(Questions!$D$6:$D$205,MATCH(A186,Questions!$A$6:$A$205,0))&amp;"","Not in Questions"))</f>
        <v/>
      </c>
      <c r="D186" s="15" t="n"/>
      <c r="E186" s="15" t="n"/>
      <c r="F186" s="15" t="n"/>
      <c r="G186" s="15" t="n"/>
      <c r="H186" s="15" t="n"/>
      <c r="I186" s="15" t="n"/>
    </row>
    <row r="187">
      <c r="A187" s="17" t="n"/>
      <c r="B187" s="19">
        <f>IF(A187="","",IFERROR(INDEX(Questions!$B$6:$B$205,MATCH(A187,Questions!$A$6:$A$205,0))&amp;"","Not in Questions"))</f>
        <v/>
      </c>
      <c r="C187" s="19">
        <f>IF(A187="","",IFERROR(INDEX(Questions!$D$6:$D$205,MATCH(A187,Questions!$A$6:$A$205,0))&amp;"","Not in Questions"))</f>
        <v/>
      </c>
      <c r="D187" s="17" t="n"/>
      <c r="E187" s="17" t="n"/>
      <c r="F187" s="17" t="n"/>
      <c r="G187" s="17" t="n"/>
      <c r="H187" s="17" t="n"/>
      <c r="I187" s="17" t="n"/>
    </row>
    <row r="188">
      <c r="A188" s="15" t="n"/>
      <c r="B188" s="18">
        <f>IF(A188="","",IFERROR(INDEX(Questions!$B$6:$B$205,MATCH(A188,Questions!$A$6:$A$205,0))&amp;"","Not in Questions"))</f>
        <v/>
      </c>
      <c r="C188" s="18">
        <f>IF(A188="","",IFERROR(INDEX(Questions!$D$6:$D$205,MATCH(A188,Questions!$A$6:$A$205,0))&amp;"","Not in Questions"))</f>
        <v/>
      </c>
      <c r="D188" s="15" t="n"/>
      <c r="E188" s="15" t="n"/>
      <c r="F188" s="15" t="n"/>
      <c r="G188" s="15" t="n"/>
      <c r="H188" s="15" t="n"/>
      <c r="I188" s="15" t="n"/>
    </row>
    <row r="189">
      <c r="A189" s="17" t="n"/>
      <c r="B189" s="19">
        <f>IF(A189="","",IFERROR(INDEX(Questions!$B$6:$B$205,MATCH(A189,Questions!$A$6:$A$205,0))&amp;"","Not in Questions"))</f>
        <v/>
      </c>
      <c r="C189" s="19">
        <f>IF(A189="","",IFERROR(INDEX(Questions!$D$6:$D$205,MATCH(A189,Questions!$A$6:$A$205,0))&amp;"","Not in Questions"))</f>
        <v/>
      </c>
      <c r="D189" s="17" t="n"/>
      <c r="E189" s="17" t="n"/>
      <c r="F189" s="17" t="n"/>
      <c r="G189" s="17" t="n"/>
      <c r="H189" s="17" t="n"/>
      <c r="I189" s="17" t="n"/>
    </row>
    <row r="190">
      <c r="A190" s="15" t="n"/>
      <c r="B190" s="18">
        <f>IF(A190="","",IFERROR(INDEX(Questions!$B$6:$B$205,MATCH(A190,Questions!$A$6:$A$205,0))&amp;"","Not in Questions"))</f>
        <v/>
      </c>
      <c r="C190" s="18">
        <f>IF(A190="","",IFERROR(INDEX(Questions!$D$6:$D$205,MATCH(A190,Questions!$A$6:$A$205,0))&amp;"","Not in Questions"))</f>
        <v/>
      </c>
      <c r="D190" s="15" t="n"/>
      <c r="E190" s="15" t="n"/>
      <c r="F190" s="15" t="n"/>
      <c r="G190" s="15" t="n"/>
      <c r="H190" s="15" t="n"/>
      <c r="I190" s="15" t="n"/>
    </row>
    <row r="191">
      <c r="A191" s="17" t="n"/>
      <c r="B191" s="19">
        <f>IF(A191="","",IFERROR(INDEX(Questions!$B$6:$B$205,MATCH(A191,Questions!$A$6:$A$205,0))&amp;"","Not in Questions"))</f>
        <v/>
      </c>
      <c r="C191" s="19">
        <f>IF(A191="","",IFERROR(INDEX(Questions!$D$6:$D$205,MATCH(A191,Questions!$A$6:$A$205,0))&amp;"","Not in Questions"))</f>
        <v/>
      </c>
      <c r="D191" s="17" t="n"/>
      <c r="E191" s="17" t="n"/>
      <c r="F191" s="17" t="n"/>
      <c r="G191" s="17" t="n"/>
      <c r="H191" s="17" t="n"/>
      <c r="I191" s="17" t="n"/>
    </row>
    <row r="192">
      <c r="A192" s="15" t="n"/>
      <c r="B192" s="18">
        <f>IF(A192="","",IFERROR(INDEX(Questions!$B$6:$B$205,MATCH(A192,Questions!$A$6:$A$205,0))&amp;"","Not in Questions"))</f>
        <v/>
      </c>
      <c r="C192" s="18">
        <f>IF(A192="","",IFERROR(INDEX(Questions!$D$6:$D$205,MATCH(A192,Questions!$A$6:$A$205,0))&amp;"","Not in Questions"))</f>
        <v/>
      </c>
      <c r="D192" s="15" t="n"/>
      <c r="E192" s="15" t="n"/>
      <c r="F192" s="15" t="n"/>
      <c r="G192" s="15" t="n"/>
      <c r="H192" s="15" t="n"/>
      <c r="I192" s="15" t="n"/>
    </row>
    <row r="193">
      <c r="A193" s="17" t="n"/>
      <c r="B193" s="19">
        <f>IF(A193="","",IFERROR(INDEX(Questions!$B$6:$B$205,MATCH(A193,Questions!$A$6:$A$205,0))&amp;"","Not in Questions"))</f>
        <v/>
      </c>
      <c r="C193" s="19">
        <f>IF(A193="","",IFERROR(INDEX(Questions!$D$6:$D$205,MATCH(A193,Questions!$A$6:$A$205,0))&amp;"","Not in Questions"))</f>
        <v/>
      </c>
      <c r="D193" s="17" t="n"/>
      <c r="E193" s="17" t="n"/>
      <c r="F193" s="17" t="n"/>
      <c r="G193" s="17" t="n"/>
      <c r="H193" s="17" t="n"/>
      <c r="I193" s="17" t="n"/>
    </row>
    <row r="194">
      <c r="A194" s="15" t="n"/>
      <c r="B194" s="18">
        <f>IF(A194="","",IFERROR(INDEX(Questions!$B$6:$B$205,MATCH(A194,Questions!$A$6:$A$205,0))&amp;"","Not in Questions"))</f>
        <v/>
      </c>
      <c r="C194" s="18">
        <f>IF(A194="","",IFERROR(INDEX(Questions!$D$6:$D$205,MATCH(A194,Questions!$A$6:$A$205,0))&amp;"","Not in Questions"))</f>
        <v/>
      </c>
      <c r="D194" s="15" t="n"/>
      <c r="E194" s="15" t="n"/>
      <c r="F194" s="15" t="n"/>
      <c r="G194" s="15" t="n"/>
      <c r="H194" s="15" t="n"/>
      <c r="I194" s="15" t="n"/>
    </row>
    <row r="195">
      <c r="A195" s="17" t="n"/>
      <c r="B195" s="19">
        <f>IF(A195="","",IFERROR(INDEX(Questions!$B$6:$B$205,MATCH(A195,Questions!$A$6:$A$205,0))&amp;"","Not in Questions"))</f>
        <v/>
      </c>
      <c r="C195" s="19">
        <f>IF(A195="","",IFERROR(INDEX(Questions!$D$6:$D$205,MATCH(A195,Questions!$A$6:$A$205,0))&amp;"","Not in Questions"))</f>
        <v/>
      </c>
      <c r="D195" s="17" t="n"/>
      <c r="E195" s="17" t="n"/>
      <c r="F195" s="17" t="n"/>
      <c r="G195" s="17" t="n"/>
      <c r="H195" s="17" t="n"/>
      <c r="I195" s="17" t="n"/>
    </row>
    <row r="196">
      <c r="A196" s="15" t="n"/>
      <c r="B196" s="18">
        <f>IF(A196="","",IFERROR(INDEX(Questions!$B$6:$B$205,MATCH(A196,Questions!$A$6:$A$205,0))&amp;"","Not in Questions"))</f>
        <v/>
      </c>
      <c r="C196" s="18">
        <f>IF(A196="","",IFERROR(INDEX(Questions!$D$6:$D$205,MATCH(A196,Questions!$A$6:$A$205,0))&amp;"","Not in Questions"))</f>
        <v/>
      </c>
      <c r="D196" s="15" t="n"/>
      <c r="E196" s="15" t="n"/>
      <c r="F196" s="15" t="n"/>
      <c r="G196" s="15" t="n"/>
      <c r="H196" s="15" t="n"/>
      <c r="I196" s="15" t="n"/>
    </row>
    <row r="197">
      <c r="A197" s="17" t="n"/>
      <c r="B197" s="19">
        <f>IF(A197="","",IFERROR(INDEX(Questions!$B$6:$B$205,MATCH(A197,Questions!$A$6:$A$205,0))&amp;"","Not in Questions"))</f>
        <v/>
      </c>
      <c r="C197" s="19">
        <f>IF(A197="","",IFERROR(INDEX(Questions!$D$6:$D$205,MATCH(A197,Questions!$A$6:$A$205,0))&amp;"","Not in Questions"))</f>
        <v/>
      </c>
      <c r="D197" s="17" t="n"/>
      <c r="E197" s="17" t="n"/>
      <c r="F197" s="17" t="n"/>
      <c r="G197" s="17" t="n"/>
      <c r="H197" s="17" t="n"/>
      <c r="I197" s="17" t="n"/>
    </row>
    <row r="198">
      <c r="A198" s="15" t="n"/>
      <c r="B198" s="18">
        <f>IF(A198="","",IFERROR(INDEX(Questions!$B$6:$B$205,MATCH(A198,Questions!$A$6:$A$205,0))&amp;"","Not in Questions"))</f>
        <v/>
      </c>
      <c r="C198" s="18">
        <f>IF(A198="","",IFERROR(INDEX(Questions!$D$6:$D$205,MATCH(A198,Questions!$A$6:$A$205,0))&amp;"","Not in Questions"))</f>
        <v/>
      </c>
      <c r="D198" s="15" t="n"/>
      <c r="E198" s="15" t="n"/>
      <c r="F198" s="15" t="n"/>
      <c r="G198" s="15" t="n"/>
      <c r="H198" s="15" t="n"/>
      <c r="I198" s="15" t="n"/>
    </row>
    <row r="199">
      <c r="A199" s="17" t="n"/>
      <c r="B199" s="19">
        <f>IF(A199="","",IFERROR(INDEX(Questions!$B$6:$B$205,MATCH(A199,Questions!$A$6:$A$205,0))&amp;"","Not in Questions"))</f>
        <v/>
      </c>
      <c r="C199" s="19">
        <f>IF(A199="","",IFERROR(INDEX(Questions!$D$6:$D$205,MATCH(A199,Questions!$A$6:$A$205,0))&amp;"","Not in Questions"))</f>
        <v/>
      </c>
      <c r="D199" s="17" t="n"/>
      <c r="E199" s="17" t="n"/>
      <c r="F199" s="17" t="n"/>
      <c r="G199" s="17" t="n"/>
      <c r="H199" s="17" t="n"/>
      <c r="I199" s="17" t="n"/>
    </row>
    <row r="200">
      <c r="A200" s="15" t="n"/>
      <c r="B200" s="18">
        <f>IF(A200="","",IFERROR(INDEX(Questions!$B$6:$B$205,MATCH(A200,Questions!$A$6:$A$205,0))&amp;"","Not in Questions"))</f>
        <v/>
      </c>
      <c r="C200" s="18">
        <f>IF(A200="","",IFERROR(INDEX(Questions!$D$6:$D$205,MATCH(A200,Questions!$A$6:$A$205,0))&amp;"","Not in Questions"))</f>
        <v/>
      </c>
      <c r="D200" s="15" t="n"/>
      <c r="E200" s="15" t="n"/>
      <c r="F200" s="15" t="n"/>
      <c r="G200" s="15" t="n"/>
      <c r="H200" s="15" t="n"/>
      <c r="I200" s="15" t="n"/>
    </row>
    <row r="201">
      <c r="A201" s="17" t="n"/>
      <c r="B201" s="19">
        <f>IF(A201="","",IFERROR(INDEX(Questions!$B$6:$B$205,MATCH(A201,Questions!$A$6:$A$205,0))&amp;"","Not in Questions"))</f>
        <v/>
      </c>
      <c r="C201" s="19">
        <f>IF(A201="","",IFERROR(INDEX(Questions!$D$6:$D$205,MATCH(A201,Questions!$A$6:$A$205,0))&amp;"","Not in Questions"))</f>
        <v/>
      </c>
      <c r="D201" s="17" t="n"/>
      <c r="E201" s="17" t="n"/>
      <c r="F201" s="17" t="n"/>
      <c r="G201" s="17" t="n"/>
      <c r="H201" s="17" t="n"/>
      <c r="I201" s="17" t="n"/>
    </row>
    <row r="202">
      <c r="A202" s="15" t="n"/>
      <c r="B202" s="18">
        <f>IF(A202="","",IFERROR(INDEX(Questions!$B$6:$B$205,MATCH(A202,Questions!$A$6:$A$205,0))&amp;"","Not in Questions"))</f>
        <v/>
      </c>
      <c r="C202" s="18">
        <f>IF(A202="","",IFERROR(INDEX(Questions!$D$6:$D$205,MATCH(A202,Questions!$A$6:$A$205,0))&amp;"","Not in Questions"))</f>
        <v/>
      </c>
      <c r="D202" s="15" t="n"/>
      <c r="E202" s="15" t="n"/>
      <c r="F202" s="15" t="n"/>
      <c r="G202" s="15" t="n"/>
      <c r="H202" s="15" t="n"/>
      <c r="I202" s="15" t="n"/>
    </row>
    <row r="203">
      <c r="A203" s="17" t="n"/>
      <c r="B203" s="19">
        <f>IF(A203="","",IFERROR(INDEX(Questions!$B$6:$B$205,MATCH(A203,Questions!$A$6:$A$205,0))&amp;"","Not in Questions"))</f>
        <v/>
      </c>
      <c r="C203" s="19">
        <f>IF(A203="","",IFERROR(INDEX(Questions!$D$6:$D$205,MATCH(A203,Questions!$A$6:$A$205,0))&amp;"","Not in Questions"))</f>
        <v/>
      </c>
      <c r="D203" s="17" t="n"/>
      <c r="E203" s="17" t="n"/>
      <c r="F203" s="17" t="n"/>
      <c r="G203" s="17" t="n"/>
      <c r="H203" s="17" t="n"/>
      <c r="I203" s="17" t="n"/>
    </row>
    <row r="204">
      <c r="A204" s="15" t="n"/>
      <c r="B204" s="18">
        <f>IF(A204="","",IFERROR(INDEX(Questions!$B$6:$B$205,MATCH(A204,Questions!$A$6:$A$205,0))&amp;"","Not in Questions"))</f>
        <v/>
      </c>
      <c r="C204" s="18">
        <f>IF(A204="","",IFERROR(INDEX(Questions!$D$6:$D$205,MATCH(A204,Questions!$A$6:$A$205,0))&amp;"","Not in Questions"))</f>
        <v/>
      </c>
      <c r="D204" s="15" t="n"/>
      <c r="E204" s="15" t="n"/>
      <c r="F204" s="15" t="n"/>
      <c r="G204" s="15" t="n"/>
      <c r="H204" s="15" t="n"/>
      <c r="I204" s="15" t="n"/>
    </row>
    <row r="205">
      <c r="A205" s="17" t="n"/>
      <c r="B205" s="19">
        <f>IF(A205="","",IFERROR(INDEX(Questions!$B$6:$B$205,MATCH(A205,Questions!$A$6:$A$205,0))&amp;"","Not in Questions"))</f>
        <v/>
      </c>
      <c r="C205" s="19">
        <f>IF(A205="","",IFERROR(INDEX(Questions!$D$6:$D$205,MATCH(A205,Questions!$A$6:$A$205,0))&amp;"","Not in Questions"))</f>
        <v/>
      </c>
      <c r="D205" s="17" t="n"/>
      <c r="E205" s="17" t="n"/>
      <c r="F205" s="17" t="n"/>
      <c r="G205" s="17" t="n"/>
      <c r="H205" s="17" t="n"/>
      <c r="I205" s="17" t="n"/>
    </row>
  </sheetData>
  <conditionalFormatting sqref="E6:E205">
    <cfRule type="expression" priority="1" dxfId="0">
      <formula>$E6="Directly"</formula>
    </cfRule>
    <cfRule type="expression" priority="2" dxfId="1">
      <formula>$E6="Partly"</formula>
    </cfRule>
    <cfRule type="expression" priority="3" dxfId="2">
      <formula>$E6="No"</formula>
    </cfRule>
    <cfRule type="expression" priority="4" dxfId="2">
      <formula>$E6="No page yet"</formula>
    </cfRule>
  </conditionalFormatting>
  <conditionalFormatting sqref="I6:I205">
    <cfRule type="expression" priority="5" dxfId="0">
      <formula>$I6="Shipped"</formula>
    </cfRule>
    <cfRule type="expression" priority="6" dxfId="1">
      <formula>$I6="In progress"</formula>
    </cfRule>
    <cfRule type="expression" priority="7" dxfId="2">
      <formula>$I6="Not started"</formula>
    </cfRule>
  </conditionalFormatting>
  <dataValidations count="4">
    <dataValidation sqref="A6:A205" showDropDown="0" showInputMessage="0" showErrorMessage="0" allowBlank="1" errorTitle="Not in the list" error="Pick one of the listed options, or clear the cell." type="list" errorStyle="warning">
      <formula1>=Questions!$A$6:$A$205</formula1>
    </dataValidation>
    <dataValidation sqref="E6:E205" showDropDown="0" showInputMessage="0" showErrorMessage="0" allowBlank="1" errorTitle="Not in the list" error="Pick one of the listed options, or clear the cell." type="list" errorStyle="warning">
      <formula1>"Directly,Partly,No,No page yet"</formula1>
    </dataValidation>
    <dataValidation sqref="G6:G205" showDropDown="0" showInputMessage="0" showErrorMessage="0" allowBlank="1" errorTitle="Not in the list" error="Pick one of the listed options, or clear the cell." type="list" errorStyle="warning">
      <formula1>"Write a new page,Rewrite a section,Add missing facts,Build a comparison page,Investigate outside sources,No change"</formula1>
    </dataValidation>
    <dataValidation sqref="I6:I205" showDropDown="0" showInputMessage="0" showErrorMessage="0" allowBlank="1" errorTitle="Not in the list" error="Pick one of the listed options, or clear the cell." type="list" errorStyle="warning">
      <formula1>"Not started,In progress,Shipped"</formula1>
    </dataValidation>
  </dataValidations>
  <printOptions horizontalCentered="0"/>
  <pageMargins left="0.4" right="0.4" top="1" bottom="1" header="0.5" footer="0.5"/>
  <pageSetup orientation="landscape" paperSize="9" fitToHeight="0" fitToWidth="1"/>
</worksheet>
</file>

<file path=xl/worksheets/sheet5.xml><?xml version="1.0" encoding="utf-8"?>
<worksheet xmlns="http://schemas.openxmlformats.org/spreadsheetml/2006/main">
  <sheetPr>
    <tabColor rgb="000A1022"/>
    <outlinePr summaryBelow="1" summaryRight="1"/>
    <pageSetUpPr fitToPage="1"/>
  </sheetPr>
  <dimension ref="A1:K605"/>
  <sheetViews>
    <sheetView showGridLines="0" workbookViewId="0">
      <pane ySplit="5" topLeftCell="A6" activePane="bottomLeft" state="frozen"/>
      <selection pane="bottomLeft" activeCell="A1" sqref="A1"/>
    </sheetView>
  </sheetViews>
  <sheetFormatPr baseColWidth="8" defaultRowHeight="15"/>
  <cols>
    <col width="11" customWidth="1" min="1" max="1"/>
    <col width="38" customWidth="1" min="2" max="2"/>
    <col width="18" customWidth="1" min="3" max="3"/>
    <col width="12" customWidth="1" min="4" max="4"/>
    <col width="22" customWidth="1" min="5" max="5"/>
    <col width="14" customWidth="1" min="6" max="6"/>
    <col width="11" customWidth="1" min="7" max="7"/>
    <col width="24" customWidth="1" min="8" max="8"/>
    <col width="46" customWidth="1" min="9" max="9"/>
    <col width="30" customWidth="1" min="10" max="10"/>
    <col width="24" customWidth="1" min="11" max="11"/>
  </cols>
  <sheetData>
    <row r="1" ht="34" customHeight="1">
      <c r="A1" s="10" t="inlineStr">
        <is>
          <t>Answers</t>
        </is>
      </c>
    </row>
    <row r="2" ht="20" customHeight="1">
      <c r="A2" s="11" t="inlineStr">
        <is>
          <t>What each assistant said when you asked. Date every row and note the settings: answers change with phrasing and over time.</t>
        </is>
      </c>
    </row>
    <row r="3" ht="3" customHeight="1">
      <c r="A3" s="3" t="n"/>
      <c r="B3" s="3" t="n"/>
      <c r="C3" s="3" t="n"/>
      <c r="D3" s="3" t="n"/>
      <c r="E3" s="3" t="n"/>
      <c r="F3" s="3" t="n"/>
      <c r="G3" s="3" t="n"/>
      <c r="H3" s="3" t="n"/>
      <c r="I3" s="3" t="n"/>
      <c r="J3" s="3" t="n"/>
      <c r="K3" s="3" t="n"/>
    </row>
    <row r="4" ht="30" customHeight="1">
      <c r="A4" s="12" t="inlineStr">
        <is>
          <t>Question ID</t>
        </is>
      </c>
      <c r="B4" s="12" t="inlineStr">
        <is>
          <t>Question</t>
        </is>
      </c>
      <c r="C4" s="12" t="inlineStr">
        <is>
          <t>Engine</t>
        </is>
      </c>
      <c r="D4" s="12" t="inlineStr">
        <is>
          <t>Date</t>
        </is>
      </c>
      <c r="E4" s="12" t="inlineStr">
        <is>
          <t>Settings</t>
        </is>
      </c>
      <c r="F4" s="12" t="inlineStr">
        <is>
          <t>Our brand</t>
        </is>
      </c>
      <c r="G4" s="12" t="inlineStr">
        <is>
          <t>Our page cited?</t>
        </is>
      </c>
      <c r="H4" s="12" t="inlineStr">
        <is>
          <t>Other brands named</t>
        </is>
      </c>
      <c r="I4" s="12" t="inlineStr">
        <is>
          <t>What the answer said</t>
        </is>
      </c>
      <c r="J4" s="12" t="inlineStr">
        <is>
          <t>Sources cited</t>
        </is>
      </c>
      <c r="K4" s="12" t="inlineStr">
        <is>
          <t>Notes</t>
        </is>
      </c>
    </row>
    <row r="5" ht="40" customHeight="1">
      <c r="A5" s="13" t="inlineStr">
        <is>
          <t>Pick from Questions</t>
        </is>
      </c>
      <c r="B5" s="13" t="inlineStr">
        <is>
          <t>Fills in from the ID</t>
        </is>
      </c>
      <c r="C5" s="13" t="inlineStr">
        <is>
          <t>The assistant you asked</t>
        </is>
      </c>
      <c r="D5" s="13" t="inlineStr">
        <is>
          <t>The day you asked</t>
        </is>
      </c>
      <c r="E5" s="13" t="inlineStr">
        <is>
          <t>Signed in or out, location, mode</t>
        </is>
      </c>
      <c r="F5" s="13" t="inlineStr">
        <is>
          <t>Recommended, Mentioned or Absent</t>
        </is>
      </c>
      <c r="G5" s="13" t="inlineStr">
        <is>
          <t>Did it cite one of your pages?</t>
        </is>
      </c>
      <c r="H5" s="13" t="inlineStr">
        <is>
          <t>Who else appeared</t>
        </is>
      </c>
      <c r="I5" s="13" t="inlineStr">
        <is>
          <t>Copy the sentence that matters</t>
        </is>
      </c>
      <c r="J5" s="13" t="inlineStr">
        <is>
          <t>URLs or site names the answer used</t>
        </is>
      </c>
      <c r="K5" s="13" t="inlineStr"/>
    </row>
    <row r="6">
      <c r="A6" s="15" t="n"/>
      <c r="B6" s="18">
        <f>IF(A6="","",IFERROR(INDEX(Questions!$B$6:$B$205,MATCH(A6,Questions!$A$6:$A$205,0))&amp;"","Not in Questions"))</f>
        <v/>
      </c>
      <c r="C6" s="15" t="n"/>
      <c r="D6" s="20" t="n"/>
      <c r="E6" s="15" t="n"/>
      <c r="F6" s="15" t="n"/>
      <c r="G6" s="15" t="n"/>
      <c r="H6" s="15" t="n"/>
      <c r="I6" s="15" t="n"/>
      <c r="J6" s="15" t="n"/>
      <c r="K6" s="15" t="n"/>
    </row>
    <row r="7">
      <c r="A7" s="17" t="n"/>
      <c r="B7" s="19">
        <f>IF(A7="","",IFERROR(INDEX(Questions!$B$6:$B$205,MATCH(A7,Questions!$A$6:$A$205,0))&amp;"","Not in Questions"))</f>
        <v/>
      </c>
      <c r="C7" s="17" t="n"/>
      <c r="D7" s="21" t="n"/>
      <c r="E7" s="17" t="n"/>
      <c r="F7" s="17" t="n"/>
      <c r="G7" s="17" t="n"/>
      <c r="H7" s="17" t="n"/>
      <c r="I7" s="17" t="n"/>
      <c r="J7" s="17" t="n"/>
      <c r="K7" s="17" t="n"/>
    </row>
    <row r="8">
      <c r="A8" s="15" t="n"/>
      <c r="B8" s="18">
        <f>IF(A8="","",IFERROR(INDEX(Questions!$B$6:$B$205,MATCH(A8,Questions!$A$6:$A$205,0))&amp;"","Not in Questions"))</f>
        <v/>
      </c>
      <c r="C8" s="15" t="n"/>
      <c r="D8" s="20" t="n"/>
      <c r="E8" s="15" t="n"/>
      <c r="F8" s="15" t="n"/>
      <c r="G8" s="15" t="n"/>
      <c r="H8" s="15" t="n"/>
      <c r="I8" s="15" t="n"/>
      <c r="J8" s="15" t="n"/>
      <c r="K8" s="15" t="n"/>
    </row>
    <row r="9">
      <c r="A9" s="17" t="n"/>
      <c r="B9" s="19">
        <f>IF(A9="","",IFERROR(INDEX(Questions!$B$6:$B$205,MATCH(A9,Questions!$A$6:$A$205,0))&amp;"","Not in Questions"))</f>
        <v/>
      </c>
      <c r="C9" s="17" t="n"/>
      <c r="D9" s="21" t="n"/>
      <c r="E9" s="17" t="n"/>
      <c r="F9" s="17" t="n"/>
      <c r="G9" s="17" t="n"/>
      <c r="H9" s="17" t="n"/>
      <c r="I9" s="17" t="n"/>
      <c r="J9" s="17" t="n"/>
      <c r="K9" s="17" t="n"/>
    </row>
    <row r="10">
      <c r="A10" s="15" t="n"/>
      <c r="B10" s="18">
        <f>IF(A10="","",IFERROR(INDEX(Questions!$B$6:$B$205,MATCH(A10,Questions!$A$6:$A$205,0))&amp;"","Not in Questions"))</f>
        <v/>
      </c>
      <c r="C10" s="15" t="n"/>
      <c r="D10" s="20" t="n"/>
      <c r="E10" s="15" t="n"/>
      <c r="F10" s="15" t="n"/>
      <c r="G10" s="15" t="n"/>
      <c r="H10" s="15" t="n"/>
      <c r="I10" s="15" t="n"/>
      <c r="J10" s="15" t="n"/>
      <c r="K10" s="15" t="n"/>
    </row>
    <row r="11">
      <c r="A11" s="17" t="n"/>
      <c r="B11" s="19">
        <f>IF(A11="","",IFERROR(INDEX(Questions!$B$6:$B$205,MATCH(A11,Questions!$A$6:$A$205,0))&amp;"","Not in Questions"))</f>
        <v/>
      </c>
      <c r="C11" s="17" t="n"/>
      <c r="D11" s="21" t="n"/>
      <c r="E11" s="17" t="n"/>
      <c r="F11" s="17" t="n"/>
      <c r="G11" s="17" t="n"/>
      <c r="H11" s="17" t="n"/>
      <c r="I11" s="17" t="n"/>
      <c r="J11" s="17" t="n"/>
      <c r="K11" s="17" t="n"/>
    </row>
    <row r="12">
      <c r="A12" s="15" t="n"/>
      <c r="B12" s="18">
        <f>IF(A12="","",IFERROR(INDEX(Questions!$B$6:$B$205,MATCH(A12,Questions!$A$6:$A$205,0))&amp;"","Not in Questions"))</f>
        <v/>
      </c>
      <c r="C12" s="15" t="n"/>
      <c r="D12" s="20" t="n"/>
      <c r="E12" s="15" t="n"/>
      <c r="F12" s="15" t="n"/>
      <c r="G12" s="15" t="n"/>
      <c r="H12" s="15" t="n"/>
      <c r="I12" s="15" t="n"/>
      <c r="J12" s="15" t="n"/>
      <c r="K12" s="15" t="n"/>
    </row>
    <row r="13">
      <c r="A13" s="17" t="n"/>
      <c r="B13" s="19">
        <f>IF(A13="","",IFERROR(INDEX(Questions!$B$6:$B$205,MATCH(A13,Questions!$A$6:$A$205,0))&amp;"","Not in Questions"))</f>
        <v/>
      </c>
      <c r="C13" s="17" t="n"/>
      <c r="D13" s="21" t="n"/>
      <c r="E13" s="17" t="n"/>
      <c r="F13" s="17" t="n"/>
      <c r="G13" s="17" t="n"/>
      <c r="H13" s="17" t="n"/>
      <c r="I13" s="17" t="n"/>
      <c r="J13" s="17" t="n"/>
      <c r="K13" s="17" t="n"/>
    </row>
    <row r="14">
      <c r="A14" s="15" t="n"/>
      <c r="B14" s="18">
        <f>IF(A14="","",IFERROR(INDEX(Questions!$B$6:$B$205,MATCH(A14,Questions!$A$6:$A$205,0))&amp;"","Not in Questions"))</f>
        <v/>
      </c>
      <c r="C14" s="15" t="n"/>
      <c r="D14" s="20" t="n"/>
      <c r="E14" s="15" t="n"/>
      <c r="F14" s="15" t="n"/>
      <c r="G14" s="15" t="n"/>
      <c r="H14" s="15" t="n"/>
      <c r="I14" s="15" t="n"/>
      <c r="J14" s="15" t="n"/>
      <c r="K14" s="15" t="n"/>
    </row>
    <row r="15">
      <c r="A15" s="17" t="n"/>
      <c r="B15" s="19">
        <f>IF(A15="","",IFERROR(INDEX(Questions!$B$6:$B$205,MATCH(A15,Questions!$A$6:$A$205,0))&amp;"","Not in Questions"))</f>
        <v/>
      </c>
      <c r="C15" s="17" t="n"/>
      <c r="D15" s="21" t="n"/>
      <c r="E15" s="17" t="n"/>
      <c r="F15" s="17" t="n"/>
      <c r="G15" s="17" t="n"/>
      <c r="H15" s="17" t="n"/>
      <c r="I15" s="17" t="n"/>
      <c r="J15" s="17" t="n"/>
      <c r="K15" s="17" t="n"/>
    </row>
    <row r="16">
      <c r="A16" s="15" t="n"/>
      <c r="B16" s="18">
        <f>IF(A16="","",IFERROR(INDEX(Questions!$B$6:$B$205,MATCH(A16,Questions!$A$6:$A$205,0))&amp;"","Not in Questions"))</f>
        <v/>
      </c>
      <c r="C16" s="15" t="n"/>
      <c r="D16" s="20" t="n"/>
      <c r="E16" s="15" t="n"/>
      <c r="F16" s="15" t="n"/>
      <c r="G16" s="15" t="n"/>
      <c r="H16" s="15" t="n"/>
      <c r="I16" s="15" t="n"/>
      <c r="J16" s="15" t="n"/>
      <c r="K16" s="15" t="n"/>
    </row>
    <row r="17">
      <c r="A17" s="17" t="n"/>
      <c r="B17" s="19">
        <f>IF(A17="","",IFERROR(INDEX(Questions!$B$6:$B$205,MATCH(A17,Questions!$A$6:$A$205,0))&amp;"","Not in Questions"))</f>
        <v/>
      </c>
      <c r="C17" s="17" t="n"/>
      <c r="D17" s="21" t="n"/>
      <c r="E17" s="17" t="n"/>
      <c r="F17" s="17" t="n"/>
      <c r="G17" s="17" t="n"/>
      <c r="H17" s="17" t="n"/>
      <c r="I17" s="17" t="n"/>
      <c r="J17" s="17" t="n"/>
      <c r="K17" s="17" t="n"/>
    </row>
    <row r="18">
      <c r="A18" s="15" t="n"/>
      <c r="B18" s="18">
        <f>IF(A18="","",IFERROR(INDEX(Questions!$B$6:$B$205,MATCH(A18,Questions!$A$6:$A$205,0))&amp;"","Not in Questions"))</f>
        <v/>
      </c>
      <c r="C18" s="15" t="n"/>
      <c r="D18" s="20" t="n"/>
      <c r="E18" s="15" t="n"/>
      <c r="F18" s="15" t="n"/>
      <c r="G18" s="15" t="n"/>
      <c r="H18" s="15" t="n"/>
      <c r="I18" s="15" t="n"/>
      <c r="J18" s="15" t="n"/>
      <c r="K18" s="15" t="n"/>
    </row>
    <row r="19">
      <c r="A19" s="17" t="n"/>
      <c r="B19" s="19">
        <f>IF(A19="","",IFERROR(INDEX(Questions!$B$6:$B$205,MATCH(A19,Questions!$A$6:$A$205,0))&amp;"","Not in Questions"))</f>
        <v/>
      </c>
      <c r="C19" s="17" t="n"/>
      <c r="D19" s="21" t="n"/>
      <c r="E19" s="17" t="n"/>
      <c r="F19" s="17" t="n"/>
      <c r="G19" s="17" t="n"/>
      <c r="H19" s="17" t="n"/>
      <c r="I19" s="17" t="n"/>
      <c r="J19" s="17" t="n"/>
      <c r="K19" s="17" t="n"/>
    </row>
    <row r="20">
      <c r="A20" s="15" t="n"/>
      <c r="B20" s="18">
        <f>IF(A20="","",IFERROR(INDEX(Questions!$B$6:$B$205,MATCH(A20,Questions!$A$6:$A$205,0))&amp;"","Not in Questions"))</f>
        <v/>
      </c>
      <c r="C20" s="15" t="n"/>
      <c r="D20" s="20" t="n"/>
      <c r="E20" s="15" t="n"/>
      <c r="F20" s="15" t="n"/>
      <c r="G20" s="15" t="n"/>
      <c r="H20" s="15" t="n"/>
      <c r="I20" s="15" t="n"/>
      <c r="J20" s="15" t="n"/>
      <c r="K20" s="15" t="n"/>
    </row>
    <row r="21">
      <c r="A21" s="17" t="n"/>
      <c r="B21" s="19">
        <f>IF(A21="","",IFERROR(INDEX(Questions!$B$6:$B$205,MATCH(A21,Questions!$A$6:$A$205,0))&amp;"","Not in Questions"))</f>
        <v/>
      </c>
      <c r="C21" s="17" t="n"/>
      <c r="D21" s="21" t="n"/>
      <c r="E21" s="17" t="n"/>
      <c r="F21" s="17" t="n"/>
      <c r="G21" s="17" t="n"/>
      <c r="H21" s="17" t="n"/>
      <c r="I21" s="17" t="n"/>
      <c r="J21" s="17" t="n"/>
      <c r="K21" s="17" t="n"/>
    </row>
    <row r="22">
      <c r="A22" s="15" t="n"/>
      <c r="B22" s="18">
        <f>IF(A22="","",IFERROR(INDEX(Questions!$B$6:$B$205,MATCH(A22,Questions!$A$6:$A$205,0))&amp;"","Not in Questions"))</f>
        <v/>
      </c>
      <c r="C22" s="15" t="n"/>
      <c r="D22" s="20" t="n"/>
      <c r="E22" s="15" t="n"/>
      <c r="F22" s="15" t="n"/>
      <c r="G22" s="15" t="n"/>
      <c r="H22" s="15" t="n"/>
      <c r="I22" s="15" t="n"/>
      <c r="J22" s="15" t="n"/>
      <c r="K22" s="15" t="n"/>
    </row>
    <row r="23">
      <c r="A23" s="17" t="n"/>
      <c r="B23" s="19">
        <f>IF(A23="","",IFERROR(INDEX(Questions!$B$6:$B$205,MATCH(A23,Questions!$A$6:$A$205,0))&amp;"","Not in Questions"))</f>
        <v/>
      </c>
      <c r="C23" s="17" t="n"/>
      <c r="D23" s="21" t="n"/>
      <c r="E23" s="17" t="n"/>
      <c r="F23" s="17" t="n"/>
      <c r="G23" s="17" t="n"/>
      <c r="H23" s="17" t="n"/>
      <c r="I23" s="17" t="n"/>
      <c r="J23" s="17" t="n"/>
      <c r="K23" s="17" t="n"/>
    </row>
    <row r="24">
      <c r="A24" s="15" t="n"/>
      <c r="B24" s="18">
        <f>IF(A24="","",IFERROR(INDEX(Questions!$B$6:$B$205,MATCH(A24,Questions!$A$6:$A$205,0))&amp;"","Not in Questions"))</f>
        <v/>
      </c>
      <c r="C24" s="15" t="n"/>
      <c r="D24" s="20" t="n"/>
      <c r="E24" s="15" t="n"/>
      <c r="F24" s="15" t="n"/>
      <c r="G24" s="15" t="n"/>
      <c r="H24" s="15" t="n"/>
      <c r="I24" s="15" t="n"/>
      <c r="J24" s="15" t="n"/>
      <c r="K24" s="15" t="n"/>
    </row>
    <row r="25">
      <c r="A25" s="17" t="n"/>
      <c r="B25" s="19">
        <f>IF(A25="","",IFERROR(INDEX(Questions!$B$6:$B$205,MATCH(A25,Questions!$A$6:$A$205,0))&amp;"","Not in Questions"))</f>
        <v/>
      </c>
      <c r="C25" s="17" t="n"/>
      <c r="D25" s="21" t="n"/>
      <c r="E25" s="17" t="n"/>
      <c r="F25" s="17" t="n"/>
      <c r="G25" s="17" t="n"/>
      <c r="H25" s="17" t="n"/>
      <c r="I25" s="17" t="n"/>
      <c r="J25" s="17" t="n"/>
      <c r="K25" s="17" t="n"/>
    </row>
    <row r="26">
      <c r="A26" s="15" t="n"/>
      <c r="B26" s="18">
        <f>IF(A26="","",IFERROR(INDEX(Questions!$B$6:$B$205,MATCH(A26,Questions!$A$6:$A$205,0))&amp;"","Not in Questions"))</f>
        <v/>
      </c>
      <c r="C26" s="15" t="n"/>
      <c r="D26" s="20" t="n"/>
      <c r="E26" s="15" t="n"/>
      <c r="F26" s="15" t="n"/>
      <c r="G26" s="15" t="n"/>
      <c r="H26" s="15" t="n"/>
      <c r="I26" s="15" t="n"/>
      <c r="J26" s="15" t="n"/>
      <c r="K26" s="15" t="n"/>
    </row>
    <row r="27">
      <c r="A27" s="17" t="n"/>
      <c r="B27" s="19">
        <f>IF(A27="","",IFERROR(INDEX(Questions!$B$6:$B$205,MATCH(A27,Questions!$A$6:$A$205,0))&amp;"","Not in Questions"))</f>
        <v/>
      </c>
      <c r="C27" s="17" t="n"/>
      <c r="D27" s="21" t="n"/>
      <c r="E27" s="17" t="n"/>
      <c r="F27" s="17" t="n"/>
      <c r="G27" s="17" t="n"/>
      <c r="H27" s="17" t="n"/>
      <c r="I27" s="17" t="n"/>
      <c r="J27" s="17" t="n"/>
      <c r="K27" s="17" t="n"/>
    </row>
    <row r="28">
      <c r="A28" s="15" t="n"/>
      <c r="B28" s="18">
        <f>IF(A28="","",IFERROR(INDEX(Questions!$B$6:$B$205,MATCH(A28,Questions!$A$6:$A$205,0))&amp;"","Not in Questions"))</f>
        <v/>
      </c>
      <c r="C28" s="15" t="n"/>
      <c r="D28" s="20" t="n"/>
      <c r="E28" s="15" t="n"/>
      <c r="F28" s="15" t="n"/>
      <c r="G28" s="15" t="n"/>
      <c r="H28" s="15" t="n"/>
      <c r="I28" s="15" t="n"/>
      <c r="J28" s="15" t="n"/>
      <c r="K28" s="15" t="n"/>
    </row>
    <row r="29">
      <c r="A29" s="17" t="n"/>
      <c r="B29" s="19">
        <f>IF(A29="","",IFERROR(INDEX(Questions!$B$6:$B$205,MATCH(A29,Questions!$A$6:$A$205,0))&amp;"","Not in Questions"))</f>
        <v/>
      </c>
      <c r="C29" s="17" t="n"/>
      <c r="D29" s="21" t="n"/>
      <c r="E29" s="17" t="n"/>
      <c r="F29" s="17" t="n"/>
      <c r="G29" s="17" t="n"/>
      <c r="H29" s="17" t="n"/>
      <c r="I29" s="17" t="n"/>
      <c r="J29" s="17" t="n"/>
      <c r="K29" s="17" t="n"/>
    </row>
    <row r="30">
      <c r="A30" s="15" t="n"/>
      <c r="B30" s="18">
        <f>IF(A30="","",IFERROR(INDEX(Questions!$B$6:$B$205,MATCH(A30,Questions!$A$6:$A$205,0))&amp;"","Not in Questions"))</f>
        <v/>
      </c>
      <c r="C30" s="15" t="n"/>
      <c r="D30" s="20" t="n"/>
      <c r="E30" s="15" t="n"/>
      <c r="F30" s="15" t="n"/>
      <c r="G30" s="15" t="n"/>
      <c r="H30" s="15" t="n"/>
      <c r="I30" s="15" t="n"/>
      <c r="J30" s="15" t="n"/>
      <c r="K30" s="15" t="n"/>
    </row>
    <row r="31">
      <c r="A31" s="17" t="n"/>
      <c r="B31" s="19">
        <f>IF(A31="","",IFERROR(INDEX(Questions!$B$6:$B$205,MATCH(A31,Questions!$A$6:$A$205,0))&amp;"","Not in Questions"))</f>
        <v/>
      </c>
      <c r="C31" s="17" t="n"/>
      <c r="D31" s="21" t="n"/>
      <c r="E31" s="17" t="n"/>
      <c r="F31" s="17" t="n"/>
      <c r="G31" s="17" t="n"/>
      <c r="H31" s="17" t="n"/>
      <c r="I31" s="17" t="n"/>
      <c r="J31" s="17" t="n"/>
      <c r="K31" s="17" t="n"/>
    </row>
    <row r="32">
      <c r="A32" s="15" t="n"/>
      <c r="B32" s="18">
        <f>IF(A32="","",IFERROR(INDEX(Questions!$B$6:$B$205,MATCH(A32,Questions!$A$6:$A$205,0))&amp;"","Not in Questions"))</f>
        <v/>
      </c>
      <c r="C32" s="15" t="n"/>
      <c r="D32" s="20" t="n"/>
      <c r="E32" s="15" t="n"/>
      <c r="F32" s="15" t="n"/>
      <c r="G32" s="15" t="n"/>
      <c r="H32" s="15" t="n"/>
      <c r="I32" s="15" t="n"/>
      <c r="J32" s="15" t="n"/>
      <c r="K32" s="15" t="n"/>
    </row>
    <row r="33">
      <c r="A33" s="17" t="n"/>
      <c r="B33" s="19">
        <f>IF(A33="","",IFERROR(INDEX(Questions!$B$6:$B$205,MATCH(A33,Questions!$A$6:$A$205,0))&amp;"","Not in Questions"))</f>
        <v/>
      </c>
      <c r="C33" s="17" t="n"/>
      <c r="D33" s="21" t="n"/>
      <c r="E33" s="17" t="n"/>
      <c r="F33" s="17" t="n"/>
      <c r="G33" s="17" t="n"/>
      <c r="H33" s="17" t="n"/>
      <c r="I33" s="17" t="n"/>
      <c r="J33" s="17" t="n"/>
      <c r="K33" s="17" t="n"/>
    </row>
    <row r="34">
      <c r="A34" s="15" t="n"/>
      <c r="B34" s="18">
        <f>IF(A34="","",IFERROR(INDEX(Questions!$B$6:$B$205,MATCH(A34,Questions!$A$6:$A$205,0))&amp;"","Not in Questions"))</f>
        <v/>
      </c>
      <c r="C34" s="15" t="n"/>
      <c r="D34" s="20" t="n"/>
      <c r="E34" s="15" t="n"/>
      <c r="F34" s="15" t="n"/>
      <c r="G34" s="15" t="n"/>
      <c r="H34" s="15" t="n"/>
      <c r="I34" s="15" t="n"/>
      <c r="J34" s="15" t="n"/>
      <c r="K34" s="15" t="n"/>
    </row>
    <row r="35">
      <c r="A35" s="17" t="n"/>
      <c r="B35" s="19">
        <f>IF(A35="","",IFERROR(INDEX(Questions!$B$6:$B$205,MATCH(A35,Questions!$A$6:$A$205,0))&amp;"","Not in Questions"))</f>
        <v/>
      </c>
      <c r="C35" s="17" t="n"/>
      <c r="D35" s="21" t="n"/>
      <c r="E35" s="17" t="n"/>
      <c r="F35" s="17" t="n"/>
      <c r="G35" s="17" t="n"/>
      <c r="H35" s="17" t="n"/>
      <c r="I35" s="17" t="n"/>
      <c r="J35" s="17" t="n"/>
      <c r="K35" s="17" t="n"/>
    </row>
    <row r="36">
      <c r="A36" s="15" t="n"/>
      <c r="B36" s="18">
        <f>IF(A36="","",IFERROR(INDEX(Questions!$B$6:$B$205,MATCH(A36,Questions!$A$6:$A$205,0))&amp;"","Not in Questions"))</f>
        <v/>
      </c>
      <c r="C36" s="15" t="n"/>
      <c r="D36" s="20" t="n"/>
      <c r="E36" s="15" t="n"/>
      <c r="F36" s="15" t="n"/>
      <c r="G36" s="15" t="n"/>
      <c r="H36" s="15" t="n"/>
      <c r="I36" s="15" t="n"/>
      <c r="J36" s="15" t="n"/>
      <c r="K36" s="15" t="n"/>
    </row>
    <row r="37">
      <c r="A37" s="17" t="n"/>
      <c r="B37" s="19">
        <f>IF(A37="","",IFERROR(INDEX(Questions!$B$6:$B$205,MATCH(A37,Questions!$A$6:$A$205,0))&amp;"","Not in Questions"))</f>
        <v/>
      </c>
      <c r="C37" s="17" t="n"/>
      <c r="D37" s="21" t="n"/>
      <c r="E37" s="17" t="n"/>
      <c r="F37" s="17" t="n"/>
      <c r="G37" s="17" t="n"/>
      <c r="H37" s="17" t="n"/>
      <c r="I37" s="17" t="n"/>
      <c r="J37" s="17" t="n"/>
      <c r="K37" s="17" t="n"/>
    </row>
    <row r="38">
      <c r="A38" s="15" t="n"/>
      <c r="B38" s="18">
        <f>IF(A38="","",IFERROR(INDEX(Questions!$B$6:$B$205,MATCH(A38,Questions!$A$6:$A$205,0))&amp;"","Not in Questions"))</f>
        <v/>
      </c>
      <c r="C38" s="15" t="n"/>
      <c r="D38" s="20" t="n"/>
      <c r="E38" s="15" t="n"/>
      <c r="F38" s="15" t="n"/>
      <c r="G38" s="15" t="n"/>
      <c r="H38" s="15" t="n"/>
      <c r="I38" s="15" t="n"/>
      <c r="J38" s="15" t="n"/>
      <c r="K38" s="15" t="n"/>
    </row>
    <row r="39">
      <c r="A39" s="17" t="n"/>
      <c r="B39" s="19">
        <f>IF(A39="","",IFERROR(INDEX(Questions!$B$6:$B$205,MATCH(A39,Questions!$A$6:$A$205,0))&amp;"","Not in Questions"))</f>
        <v/>
      </c>
      <c r="C39" s="17" t="n"/>
      <c r="D39" s="21" t="n"/>
      <c r="E39" s="17" t="n"/>
      <c r="F39" s="17" t="n"/>
      <c r="G39" s="17" t="n"/>
      <c r="H39" s="17" t="n"/>
      <c r="I39" s="17" t="n"/>
      <c r="J39" s="17" t="n"/>
      <c r="K39" s="17" t="n"/>
    </row>
    <row r="40">
      <c r="A40" s="15" t="n"/>
      <c r="B40" s="18">
        <f>IF(A40="","",IFERROR(INDEX(Questions!$B$6:$B$205,MATCH(A40,Questions!$A$6:$A$205,0))&amp;"","Not in Questions"))</f>
        <v/>
      </c>
      <c r="C40" s="15" t="n"/>
      <c r="D40" s="20" t="n"/>
      <c r="E40" s="15" t="n"/>
      <c r="F40" s="15" t="n"/>
      <c r="G40" s="15" t="n"/>
      <c r="H40" s="15" t="n"/>
      <c r="I40" s="15" t="n"/>
      <c r="J40" s="15" t="n"/>
      <c r="K40" s="15" t="n"/>
    </row>
    <row r="41">
      <c r="A41" s="17" t="n"/>
      <c r="B41" s="19">
        <f>IF(A41="","",IFERROR(INDEX(Questions!$B$6:$B$205,MATCH(A41,Questions!$A$6:$A$205,0))&amp;"","Not in Questions"))</f>
        <v/>
      </c>
      <c r="C41" s="17" t="n"/>
      <c r="D41" s="21" t="n"/>
      <c r="E41" s="17" t="n"/>
      <c r="F41" s="17" t="n"/>
      <c r="G41" s="17" t="n"/>
      <c r="H41" s="17" t="n"/>
      <c r="I41" s="17" t="n"/>
      <c r="J41" s="17" t="n"/>
      <c r="K41" s="17" t="n"/>
    </row>
    <row r="42">
      <c r="A42" s="15" t="n"/>
      <c r="B42" s="18">
        <f>IF(A42="","",IFERROR(INDEX(Questions!$B$6:$B$205,MATCH(A42,Questions!$A$6:$A$205,0))&amp;"","Not in Questions"))</f>
        <v/>
      </c>
      <c r="C42" s="15" t="n"/>
      <c r="D42" s="20" t="n"/>
      <c r="E42" s="15" t="n"/>
      <c r="F42" s="15" t="n"/>
      <c r="G42" s="15" t="n"/>
      <c r="H42" s="15" t="n"/>
      <c r="I42" s="15" t="n"/>
      <c r="J42" s="15" t="n"/>
      <c r="K42" s="15" t="n"/>
    </row>
    <row r="43">
      <c r="A43" s="17" t="n"/>
      <c r="B43" s="19">
        <f>IF(A43="","",IFERROR(INDEX(Questions!$B$6:$B$205,MATCH(A43,Questions!$A$6:$A$205,0))&amp;"","Not in Questions"))</f>
        <v/>
      </c>
      <c r="C43" s="17" t="n"/>
      <c r="D43" s="21" t="n"/>
      <c r="E43" s="17" t="n"/>
      <c r="F43" s="17" t="n"/>
      <c r="G43" s="17" t="n"/>
      <c r="H43" s="17" t="n"/>
      <c r="I43" s="17" t="n"/>
      <c r="J43" s="17" t="n"/>
      <c r="K43" s="17" t="n"/>
    </row>
    <row r="44">
      <c r="A44" s="15" t="n"/>
      <c r="B44" s="18">
        <f>IF(A44="","",IFERROR(INDEX(Questions!$B$6:$B$205,MATCH(A44,Questions!$A$6:$A$205,0))&amp;"","Not in Questions"))</f>
        <v/>
      </c>
      <c r="C44" s="15" t="n"/>
      <c r="D44" s="20" t="n"/>
      <c r="E44" s="15" t="n"/>
      <c r="F44" s="15" t="n"/>
      <c r="G44" s="15" t="n"/>
      <c r="H44" s="15" t="n"/>
      <c r="I44" s="15" t="n"/>
      <c r="J44" s="15" t="n"/>
      <c r="K44" s="15" t="n"/>
    </row>
    <row r="45">
      <c r="A45" s="17" t="n"/>
      <c r="B45" s="19">
        <f>IF(A45="","",IFERROR(INDEX(Questions!$B$6:$B$205,MATCH(A45,Questions!$A$6:$A$205,0))&amp;"","Not in Questions"))</f>
        <v/>
      </c>
      <c r="C45" s="17" t="n"/>
      <c r="D45" s="21" t="n"/>
      <c r="E45" s="17" t="n"/>
      <c r="F45" s="17" t="n"/>
      <c r="G45" s="17" t="n"/>
      <c r="H45" s="17" t="n"/>
      <c r="I45" s="17" t="n"/>
      <c r="J45" s="17" t="n"/>
      <c r="K45" s="17" t="n"/>
    </row>
    <row r="46">
      <c r="A46" s="15" t="n"/>
      <c r="B46" s="18">
        <f>IF(A46="","",IFERROR(INDEX(Questions!$B$6:$B$205,MATCH(A46,Questions!$A$6:$A$205,0))&amp;"","Not in Questions"))</f>
        <v/>
      </c>
      <c r="C46" s="15" t="n"/>
      <c r="D46" s="20" t="n"/>
      <c r="E46" s="15" t="n"/>
      <c r="F46" s="15" t="n"/>
      <c r="G46" s="15" t="n"/>
      <c r="H46" s="15" t="n"/>
      <c r="I46" s="15" t="n"/>
      <c r="J46" s="15" t="n"/>
      <c r="K46" s="15" t="n"/>
    </row>
    <row r="47">
      <c r="A47" s="17" t="n"/>
      <c r="B47" s="19">
        <f>IF(A47="","",IFERROR(INDEX(Questions!$B$6:$B$205,MATCH(A47,Questions!$A$6:$A$205,0))&amp;"","Not in Questions"))</f>
        <v/>
      </c>
      <c r="C47" s="17" t="n"/>
      <c r="D47" s="21" t="n"/>
      <c r="E47" s="17" t="n"/>
      <c r="F47" s="17" t="n"/>
      <c r="G47" s="17" t="n"/>
      <c r="H47" s="17" t="n"/>
      <c r="I47" s="17" t="n"/>
      <c r="J47" s="17" t="n"/>
      <c r="K47" s="17" t="n"/>
    </row>
    <row r="48">
      <c r="A48" s="15" t="n"/>
      <c r="B48" s="18">
        <f>IF(A48="","",IFERROR(INDEX(Questions!$B$6:$B$205,MATCH(A48,Questions!$A$6:$A$205,0))&amp;"","Not in Questions"))</f>
        <v/>
      </c>
      <c r="C48" s="15" t="n"/>
      <c r="D48" s="20" t="n"/>
      <c r="E48" s="15" t="n"/>
      <c r="F48" s="15" t="n"/>
      <c r="G48" s="15" t="n"/>
      <c r="H48" s="15" t="n"/>
      <c r="I48" s="15" t="n"/>
      <c r="J48" s="15" t="n"/>
      <c r="K48" s="15" t="n"/>
    </row>
    <row r="49">
      <c r="A49" s="17" t="n"/>
      <c r="B49" s="19">
        <f>IF(A49="","",IFERROR(INDEX(Questions!$B$6:$B$205,MATCH(A49,Questions!$A$6:$A$205,0))&amp;"","Not in Questions"))</f>
        <v/>
      </c>
      <c r="C49" s="17" t="n"/>
      <c r="D49" s="21" t="n"/>
      <c r="E49" s="17" t="n"/>
      <c r="F49" s="17" t="n"/>
      <c r="G49" s="17" t="n"/>
      <c r="H49" s="17" t="n"/>
      <c r="I49" s="17" t="n"/>
      <c r="J49" s="17" t="n"/>
      <c r="K49" s="17" t="n"/>
    </row>
    <row r="50">
      <c r="A50" s="15" t="n"/>
      <c r="B50" s="18">
        <f>IF(A50="","",IFERROR(INDEX(Questions!$B$6:$B$205,MATCH(A50,Questions!$A$6:$A$205,0))&amp;"","Not in Questions"))</f>
        <v/>
      </c>
      <c r="C50" s="15" t="n"/>
      <c r="D50" s="20" t="n"/>
      <c r="E50" s="15" t="n"/>
      <c r="F50" s="15" t="n"/>
      <c r="G50" s="15" t="n"/>
      <c r="H50" s="15" t="n"/>
      <c r="I50" s="15" t="n"/>
      <c r="J50" s="15" t="n"/>
      <c r="K50" s="15" t="n"/>
    </row>
    <row r="51">
      <c r="A51" s="17" t="n"/>
      <c r="B51" s="19">
        <f>IF(A51="","",IFERROR(INDEX(Questions!$B$6:$B$205,MATCH(A51,Questions!$A$6:$A$205,0))&amp;"","Not in Questions"))</f>
        <v/>
      </c>
      <c r="C51" s="17" t="n"/>
      <c r="D51" s="21" t="n"/>
      <c r="E51" s="17" t="n"/>
      <c r="F51" s="17" t="n"/>
      <c r="G51" s="17" t="n"/>
      <c r="H51" s="17" t="n"/>
      <c r="I51" s="17" t="n"/>
      <c r="J51" s="17" t="n"/>
      <c r="K51" s="17" t="n"/>
    </row>
    <row r="52">
      <c r="A52" s="15" t="n"/>
      <c r="B52" s="18">
        <f>IF(A52="","",IFERROR(INDEX(Questions!$B$6:$B$205,MATCH(A52,Questions!$A$6:$A$205,0))&amp;"","Not in Questions"))</f>
        <v/>
      </c>
      <c r="C52" s="15" t="n"/>
      <c r="D52" s="20" t="n"/>
      <c r="E52" s="15" t="n"/>
      <c r="F52" s="15" t="n"/>
      <c r="G52" s="15" t="n"/>
      <c r="H52" s="15" t="n"/>
      <c r="I52" s="15" t="n"/>
      <c r="J52" s="15" t="n"/>
      <c r="K52" s="15" t="n"/>
    </row>
    <row r="53">
      <c r="A53" s="17" t="n"/>
      <c r="B53" s="19">
        <f>IF(A53="","",IFERROR(INDEX(Questions!$B$6:$B$205,MATCH(A53,Questions!$A$6:$A$205,0))&amp;"","Not in Questions"))</f>
        <v/>
      </c>
      <c r="C53" s="17" t="n"/>
      <c r="D53" s="21" t="n"/>
      <c r="E53" s="17" t="n"/>
      <c r="F53" s="17" t="n"/>
      <c r="G53" s="17" t="n"/>
      <c r="H53" s="17" t="n"/>
      <c r="I53" s="17" t="n"/>
      <c r="J53" s="17" t="n"/>
      <c r="K53" s="17" t="n"/>
    </row>
    <row r="54">
      <c r="A54" s="15" t="n"/>
      <c r="B54" s="18">
        <f>IF(A54="","",IFERROR(INDEX(Questions!$B$6:$B$205,MATCH(A54,Questions!$A$6:$A$205,0))&amp;"","Not in Questions"))</f>
        <v/>
      </c>
      <c r="C54" s="15" t="n"/>
      <c r="D54" s="20" t="n"/>
      <c r="E54" s="15" t="n"/>
      <c r="F54" s="15" t="n"/>
      <c r="G54" s="15" t="n"/>
      <c r="H54" s="15" t="n"/>
      <c r="I54" s="15" t="n"/>
      <c r="J54" s="15" t="n"/>
      <c r="K54" s="15" t="n"/>
    </row>
    <row r="55">
      <c r="A55" s="17" t="n"/>
      <c r="B55" s="19">
        <f>IF(A55="","",IFERROR(INDEX(Questions!$B$6:$B$205,MATCH(A55,Questions!$A$6:$A$205,0))&amp;"","Not in Questions"))</f>
        <v/>
      </c>
      <c r="C55" s="17" t="n"/>
      <c r="D55" s="21" t="n"/>
      <c r="E55" s="17" t="n"/>
      <c r="F55" s="17" t="n"/>
      <c r="G55" s="17" t="n"/>
      <c r="H55" s="17" t="n"/>
      <c r="I55" s="17" t="n"/>
      <c r="J55" s="17" t="n"/>
      <c r="K55" s="17" t="n"/>
    </row>
    <row r="56">
      <c r="A56" s="15" t="n"/>
      <c r="B56" s="18">
        <f>IF(A56="","",IFERROR(INDEX(Questions!$B$6:$B$205,MATCH(A56,Questions!$A$6:$A$205,0))&amp;"","Not in Questions"))</f>
        <v/>
      </c>
      <c r="C56" s="15" t="n"/>
      <c r="D56" s="20" t="n"/>
      <c r="E56" s="15" t="n"/>
      <c r="F56" s="15" t="n"/>
      <c r="G56" s="15" t="n"/>
      <c r="H56" s="15" t="n"/>
      <c r="I56" s="15" t="n"/>
      <c r="J56" s="15" t="n"/>
      <c r="K56" s="15" t="n"/>
    </row>
    <row r="57">
      <c r="A57" s="17" t="n"/>
      <c r="B57" s="19">
        <f>IF(A57="","",IFERROR(INDEX(Questions!$B$6:$B$205,MATCH(A57,Questions!$A$6:$A$205,0))&amp;"","Not in Questions"))</f>
        <v/>
      </c>
      <c r="C57" s="17" t="n"/>
      <c r="D57" s="21" t="n"/>
      <c r="E57" s="17" t="n"/>
      <c r="F57" s="17" t="n"/>
      <c r="G57" s="17" t="n"/>
      <c r="H57" s="17" t="n"/>
      <c r="I57" s="17" t="n"/>
      <c r="J57" s="17" t="n"/>
      <c r="K57" s="17" t="n"/>
    </row>
    <row r="58">
      <c r="A58" s="15" t="n"/>
      <c r="B58" s="18">
        <f>IF(A58="","",IFERROR(INDEX(Questions!$B$6:$B$205,MATCH(A58,Questions!$A$6:$A$205,0))&amp;"","Not in Questions"))</f>
        <v/>
      </c>
      <c r="C58" s="15" t="n"/>
      <c r="D58" s="20" t="n"/>
      <c r="E58" s="15" t="n"/>
      <c r="F58" s="15" t="n"/>
      <c r="G58" s="15" t="n"/>
      <c r="H58" s="15" t="n"/>
      <c r="I58" s="15" t="n"/>
      <c r="J58" s="15" t="n"/>
      <c r="K58" s="15" t="n"/>
    </row>
    <row r="59">
      <c r="A59" s="17" t="n"/>
      <c r="B59" s="19">
        <f>IF(A59="","",IFERROR(INDEX(Questions!$B$6:$B$205,MATCH(A59,Questions!$A$6:$A$205,0))&amp;"","Not in Questions"))</f>
        <v/>
      </c>
      <c r="C59" s="17" t="n"/>
      <c r="D59" s="21" t="n"/>
      <c r="E59" s="17" t="n"/>
      <c r="F59" s="17" t="n"/>
      <c r="G59" s="17" t="n"/>
      <c r="H59" s="17" t="n"/>
      <c r="I59" s="17" t="n"/>
      <c r="J59" s="17" t="n"/>
      <c r="K59" s="17" t="n"/>
    </row>
    <row r="60">
      <c r="A60" s="15" t="n"/>
      <c r="B60" s="18">
        <f>IF(A60="","",IFERROR(INDEX(Questions!$B$6:$B$205,MATCH(A60,Questions!$A$6:$A$205,0))&amp;"","Not in Questions"))</f>
        <v/>
      </c>
      <c r="C60" s="15" t="n"/>
      <c r="D60" s="20" t="n"/>
      <c r="E60" s="15" t="n"/>
      <c r="F60" s="15" t="n"/>
      <c r="G60" s="15" t="n"/>
      <c r="H60" s="15" t="n"/>
      <c r="I60" s="15" t="n"/>
      <c r="J60" s="15" t="n"/>
      <c r="K60" s="15" t="n"/>
    </row>
    <row r="61">
      <c r="A61" s="17" t="n"/>
      <c r="B61" s="19">
        <f>IF(A61="","",IFERROR(INDEX(Questions!$B$6:$B$205,MATCH(A61,Questions!$A$6:$A$205,0))&amp;"","Not in Questions"))</f>
        <v/>
      </c>
      <c r="C61" s="17" t="n"/>
      <c r="D61" s="21" t="n"/>
      <c r="E61" s="17" t="n"/>
      <c r="F61" s="17" t="n"/>
      <c r="G61" s="17" t="n"/>
      <c r="H61" s="17" t="n"/>
      <c r="I61" s="17" t="n"/>
      <c r="J61" s="17" t="n"/>
      <c r="K61" s="17" t="n"/>
    </row>
    <row r="62">
      <c r="A62" s="15" t="n"/>
      <c r="B62" s="18">
        <f>IF(A62="","",IFERROR(INDEX(Questions!$B$6:$B$205,MATCH(A62,Questions!$A$6:$A$205,0))&amp;"","Not in Questions"))</f>
        <v/>
      </c>
      <c r="C62" s="15" t="n"/>
      <c r="D62" s="20" t="n"/>
      <c r="E62" s="15" t="n"/>
      <c r="F62" s="15" t="n"/>
      <c r="G62" s="15" t="n"/>
      <c r="H62" s="15" t="n"/>
      <c r="I62" s="15" t="n"/>
      <c r="J62" s="15" t="n"/>
      <c r="K62" s="15" t="n"/>
    </row>
    <row r="63">
      <c r="A63" s="17" t="n"/>
      <c r="B63" s="19">
        <f>IF(A63="","",IFERROR(INDEX(Questions!$B$6:$B$205,MATCH(A63,Questions!$A$6:$A$205,0))&amp;"","Not in Questions"))</f>
        <v/>
      </c>
      <c r="C63" s="17" t="n"/>
      <c r="D63" s="21" t="n"/>
      <c r="E63" s="17" t="n"/>
      <c r="F63" s="17" t="n"/>
      <c r="G63" s="17" t="n"/>
      <c r="H63" s="17" t="n"/>
      <c r="I63" s="17" t="n"/>
      <c r="J63" s="17" t="n"/>
      <c r="K63" s="17" t="n"/>
    </row>
    <row r="64">
      <c r="A64" s="15" t="n"/>
      <c r="B64" s="18">
        <f>IF(A64="","",IFERROR(INDEX(Questions!$B$6:$B$205,MATCH(A64,Questions!$A$6:$A$205,0))&amp;"","Not in Questions"))</f>
        <v/>
      </c>
      <c r="C64" s="15" t="n"/>
      <c r="D64" s="20" t="n"/>
      <c r="E64" s="15" t="n"/>
      <c r="F64" s="15" t="n"/>
      <c r="G64" s="15" t="n"/>
      <c r="H64" s="15" t="n"/>
      <c r="I64" s="15" t="n"/>
      <c r="J64" s="15" t="n"/>
      <c r="K64" s="15" t="n"/>
    </row>
    <row r="65">
      <c r="A65" s="17" t="n"/>
      <c r="B65" s="19">
        <f>IF(A65="","",IFERROR(INDEX(Questions!$B$6:$B$205,MATCH(A65,Questions!$A$6:$A$205,0))&amp;"","Not in Questions"))</f>
        <v/>
      </c>
      <c r="C65" s="17" t="n"/>
      <c r="D65" s="21" t="n"/>
      <c r="E65" s="17" t="n"/>
      <c r="F65" s="17" t="n"/>
      <c r="G65" s="17" t="n"/>
      <c r="H65" s="17" t="n"/>
      <c r="I65" s="17" t="n"/>
      <c r="J65" s="17" t="n"/>
      <c r="K65" s="17" t="n"/>
    </row>
    <row r="66">
      <c r="A66" s="15" t="n"/>
      <c r="B66" s="18">
        <f>IF(A66="","",IFERROR(INDEX(Questions!$B$6:$B$205,MATCH(A66,Questions!$A$6:$A$205,0))&amp;"","Not in Questions"))</f>
        <v/>
      </c>
      <c r="C66" s="15" t="n"/>
      <c r="D66" s="20" t="n"/>
      <c r="E66" s="15" t="n"/>
      <c r="F66" s="15" t="n"/>
      <c r="G66" s="15" t="n"/>
      <c r="H66" s="15" t="n"/>
      <c r="I66" s="15" t="n"/>
      <c r="J66" s="15" t="n"/>
      <c r="K66" s="15" t="n"/>
    </row>
    <row r="67">
      <c r="A67" s="17" t="n"/>
      <c r="B67" s="19">
        <f>IF(A67="","",IFERROR(INDEX(Questions!$B$6:$B$205,MATCH(A67,Questions!$A$6:$A$205,0))&amp;"","Not in Questions"))</f>
        <v/>
      </c>
      <c r="C67" s="17" t="n"/>
      <c r="D67" s="21" t="n"/>
      <c r="E67" s="17" t="n"/>
      <c r="F67" s="17" t="n"/>
      <c r="G67" s="17" t="n"/>
      <c r="H67" s="17" t="n"/>
      <c r="I67" s="17" t="n"/>
      <c r="J67" s="17" t="n"/>
      <c r="K67" s="17" t="n"/>
    </row>
    <row r="68">
      <c r="A68" s="15" t="n"/>
      <c r="B68" s="18">
        <f>IF(A68="","",IFERROR(INDEX(Questions!$B$6:$B$205,MATCH(A68,Questions!$A$6:$A$205,0))&amp;"","Not in Questions"))</f>
        <v/>
      </c>
      <c r="C68" s="15" t="n"/>
      <c r="D68" s="20" t="n"/>
      <c r="E68" s="15" t="n"/>
      <c r="F68" s="15" t="n"/>
      <c r="G68" s="15" t="n"/>
      <c r="H68" s="15" t="n"/>
      <c r="I68" s="15" t="n"/>
      <c r="J68" s="15" t="n"/>
      <c r="K68" s="15" t="n"/>
    </row>
    <row r="69">
      <c r="A69" s="17" t="n"/>
      <c r="B69" s="19">
        <f>IF(A69="","",IFERROR(INDEX(Questions!$B$6:$B$205,MATCH(A69,Questions!$A$6:$A$205,0))&amp;"","Not in Questions"))</f>
        <v/>
      </c>
      <c r="C69" s="17" t="n"/>
      <c r="D69" s="21" t="n"/>
      <c r="E69" s="17" t="n"/>
      <c r="F69" s="17" t="n"/>
      <c r="G69" s="17" t="n"/>
      <c r="H69" s="17" t="n"/>
      <c r="I69" s="17" t="n"/>
      <c r="J69" s="17" t="n"/>
      <c r="K69" s="17" t="n"/>
    </row>
    <row r="70">
      <c r="A70" s="15" t="n"/>
      <c r="B70" s="18">
        <f>IF(A70="","",IFERROR(INDEX(Questions!$B$6:$B$205,MATCH(A70,Questions!$A$6:$A$205,0))&amp;"","Not in Questions"))</f>
        <v/>
      </c>
      <c r="C70" s="15" t="n"/>
      <c r="D70" s="20" t="n"/>
      <c r="E70" s="15" t="n"/>
      <c r="F70" s="15" t="n"/>
      <c r="G70" s="15" t="n"/>
      <c r="H70" s="15" t="n"/>
      <c r="I70" s="15" t="n"/>
      <c r="J70" s="15" t="n"/>
      <c r="K70" s="15" t="n"/>
    </row>
    <row r="71">
      <c r="A71" s="17" t="n"/>
      <c r="B71" s="19">
        <f>IF(A71="","",IFERROR(INDEX(Questions!$B$6:$B$205,MATCH(A71,Questions!$A$6:$A$205,0))&amp;"","Not in Questions"))</f>
        <v/>
      </c>
      <c r="C71" s="17" t="n"/>
      <c r="D71" s="21" t="n"/>
      <c r="E71" s="17" t="n"/>
      <c r="F71" s="17" t="n"/>
      <c r="G71" s="17" t="n"/>
      <c r="H71" s="17" t="n"/>
      <c r="I71" s="17" t="n"/>
      <c r="J71" s="17" t="n"/>
      <c r="K71" s="17" t="n"/>
    </row>
    <row r="72">
      <c r="A72" s="15" t="n"/>
      <c r="B72" s="18">
        <f>IF(A72="","",IFERROR(INDEX(Questions!$B$6:$B$205,MATCH(A72,Questions!$A$6:$A$205,0))&amp;"","Not in Questions"))</f>
        <v/>
      </c>
      <c r="C72" s="15" t="n"/>
      <c r="D72" s="20" t="n"/>
      <c r="E72" s="15" t="n"/>
      <c r="F72" s="15" t="n"/>
      <c r="G72" s="15" t="n"/>
      <c r="H72" s="15" t="n"/>
      <c r="I72" s="15" t="n"/>
      <c r="J72" s="15" t="n"/>
      <c r="K72" s="15" t="n"/>
    </row>
    <row r="73">
      <c r="A73" s="17" t="n"/>
      <c r="B73" s="19">
        <f>IF(A73="","",IFERROR(INDEX(Questions!$B$6:$B$205,MATCH(A73,Questions!$A$6:$A$205,0))&amp;"","Not in Questions"))</f>
        <v/>
      </c>
      <c r="C73" s="17" t="n"/>
      <c r="D73" s="21" t="n"/>
      <c r="E73" s="17" t="n"/>
      <c r="F73" s="17" t="n"/>
      <c r="G73" s="17" t="n"/>
      <c r="H73" s="17" t="n"/>
      <c r="I73" s="17" t="n"/>
      <c r="J73" s="17" t="n"/>
      <c r="K73" s="17" t="n"/>
    </row>
    <row r="74">
      <c r="A74" s="15" t="n"/>
      <c r="B74" s="18">
        <f>IF(A74="","",IFERROR(INDEX(Questions!$B$6:$B$205,MATCH(A74,Questions!$A$6:$A$205,0))&amp;"","Not in Questions"))</f>
        <v/>
      </c>
      <c r="C74" s="15" t="n"/>
      <c r="D74" s="20" t="n"/>
      <c r="E74" s="15" t="n"/>
      <c r="F74" s="15" t="n"/>
      <c r="G74" s="15" t="n"/>
      <c r="H74" s="15" t="n"/>
      <c r="I74" s="15" t="n"/>
      <c r="J74" s="15" t="n"/>
      <c r="K74" s="15" t="n"/>
    </row>
    <row r="75">
      <c r="A75" s="17" t="n"/>
      <c r="B75" s="19">
        <f>IF(A75="","",IFERROR(INDEX(Questions!$B$6:$B$205,MATCH(A75,Questions!$A$6:$A$205,0))&amp;"","Not in Questions"))</f>
        <v/>
      </c>
      <c r="C75" s="17" t="n"/>
      <c r="D75" s="21" t="n"/>
      <c r="E75" s="17" t="n"/>
      <c r="F75" s="17" t="n"/>
      <c r="G75" s="17" t="n"/>
      <c r="H75" s="17" t="n"/>
      <c r="I75" s="17" t="n"/>
      <c r="J75" s="17" t="n"/>
      <c r="K75" s="17" t="n"/>
    </row>
    <row r="76">
      <c r="A76" s="15" t="n"/>
      <c r="B76" s="18">
        <f>IF(A76="","",IFERROR(INDEX(Questions!$B$6:$B$205,MATCH(A76,Questions!$A$6:$A$205,0))&amp;"","Not in Questions"))</f>
        <v/>
      </c>
      <c r="C76" s="15" t="n"/>
      <c r="D76" s="20" t="n"/>
      <c r="E76" s="15" t="n"/>
      <c r="F76" s="15" t="n"/>
      <c r="G76" s="15" t="n"/>
      <c r="H76" s="15" t="n"/>
      <c r="I76" s="15" t="n"/>
      <c r="J76" s="15" t="n"/>
      <c r="K76" s="15" t="n"/>
    </row>
    <row r="77">
      <c r="A77" s="17" t="n"/>
      <c r="B77" s="19">
        <f>IF(A77="","",IFERROR(INDEX(Questions!$B$6:$B$205,MATCH(A77,Questions!$A$6:$A$205,0))&amp;"","Not in Questions"))</f>
        <v/>
      </c>
      <c r="C77" s="17" t="n"/>
      <c r="D77" s="21" t="n"/>
      <c r="E77" s="17" t="n"/>
      <c r="F77" s="17" t="n"/>
      <c r="G77" s="17" t="n"/>
      <c r="H77" s="17" t="n"/>
      <c r="I77" s="17" t="n"/>
      <c r="J77" s="17" t="n"/>
      <c r="K77" s="17" t="n"/>
    </row>
    <row r="78">
      <c r="A78" s="15" t="n"/>
      <c r="B78" s="18">
        <f>IF(A78="","",IFERROR(INDEX(Questions!$B$6:$B$205,MATCH(A78,Questions!$A$6:$A$205,0))&amp;"","Not in Questions"))</f>
        <v/>
      </c>
      <c r="C78" s="15" t="n"/>
      <c r="D78" s="20" t="n"/>
      <c r="E78" s="15" t="n"/>
      <c r="F78" s="15" t="n"/>
      <c r="G78" s="15" t="n"/>
      <c r="H78" s="15" t="n"/>
      <c r="I78" s="15" t="n"/>
      <c r="J78" s="15" t="n"/>
      <c r="K78" s="15" t="n"/>
    </row>
    <row r="79">
      <c r="A79" s="17" t="n"/>
      <c r="B79" s="19">
        <f>IF(A79="","",IFERROR(INDEX(Questions!$B$6:$B$205,MATCH(A79,Questions!$A$6:$A$205,0))&amp;"","Not in Questions"))</f>
        <v/>
      </c>
      <c r="C79" s="17" t="n"/>
      <c r="D79" s="21" t="n"/>
      <c r="E79" s="17" t="n"/>
      <c r="F79" s="17" t="n"/>
      <c r="G79" s="17" t="n"/>
      <c r="H79" s="17" t="n"/>
      <c r="I79" s="17" t="n"/>
      <c r="J79" s="17" t="n"/>
      <c r="K79" s="17" t="n"/>
    </row>
    <row r="80">
      <c r="A80" s="15" t="n"/>
      <c r="B80" s="18">
        <f>IF(A80="","",IFERROR(INDEX(Questions!$B$6:$B$205,MATCH(A80,Questions!$A$6:$A$205,0))&amp;"","Not in Questions"))</f>
        <v/>
      </c>
      <c r="C80" s="15" t="n"/>
      <c r="D80" s="20" t="n"/>
      <c r="E80" s="15" t="n"/>
      <c r="F80" s="15" t="n"/>
      <c r="G80" s="15" t="n"/>
      <c r="H80" s="15" t="n"/>
      <c r="I80" s="15" t="n"/>
      <c r="J80" s="15" t="n"/>
      <c r="K80" s="15" t="n"/>
    </row>
    <row r="81">
      <c r="A81" s="17" t="n"/>
      <c r="B81" s="19">
        <f>IF(A81="","",IFERROR(INDEX(Questions!$B$6:$B$205,MATCH(A81,Questions!$A$6:$A$205,0))&amp;"","Not in Questions"))</f>
        <v/>
      </c>
      <c r="C81" s="17" t="n"/>
      <c r="D81" s="21" t="n"/>
      <c r="E81" s="17" t="n"/>
      <c r="F81" s="17" t="n"/>
      <c r="G81" s="17" t="n"/>
      <c r="H81" s="17" t="n"/>
      <c r="I81" s="17" t="n"/>
      <c r="J81" s="17" t="n"/>
      <c r="K81" s="17" t="n"/>
    </row>
    <row r="82">
      <c r="A82" s="15" t="n"/>
      <c r="B82" s="18">
        <f>IF(A82="","",IFERROR(INDEX(Questions!$B$6:$B$205,MATCH(A82,Questions!$A$6:$A$205,0))&amp;"","Not in Questions"))</f>
        <v/>
      </c>
      <c r="C82" s="15" t="n"/>
      <c r="D82" s="20" t="n"/>
      <c r="E82" s="15" t="n"/>
      <c r="F82" s="15" t="n"/>
      <c r="G82" s="15" t="n"/>
      <c r="H82" s="15" t="n"/>
      <c r="I82" s="15" t="n"/>
      <c r="J82" s="15" t="n"/>
      <c r="K82" s="15" t="n"/>
    </row>
    <row r="83">
      <c r="A83" s="17" t="n"/>
      <c r="B83" s="19">
        <f>IF(A83="","",IFERROR(INDEX(Questions!$B$6:$B$205,MATCH(A83,Questions!$A$6:$A$205,0))&amp;"","Not in Questions"))</f>
        <v/>
      </c>
      <c r="C83" s="17" t="n"/>
      <c r="D83" s="21" t="n"/>
      <c r="E83" s="17" t="n"/>
      <c r="F83" s="17" t="n"/>
      <c r="G83" s="17" t="n"/>
      <c r="H83" s="17" t="n"/>
      <c r="I83" s="17" t="n"/>
      <c r="J83" s="17" t="n"/>
      <c r="K83" s="17" t="n"/>
    </row>
    <row r="84">
      <c r="A84" s="15" t="n"/>
      <c r="B84" s="18">
        <f>IF(A84="","",IFERROR(INDEX(Questions!$B$6:$B$205,MATCH(A84,Questions!$A$6:$A$205,0))&amp;"","Not in Questions"))</f>
        <v/>
      </c>
      <c r="C84" s="15" t="n"/>
      <c r="D84" s="20" t="n"/>
      <c r="E84" s="15" t="n"/>
      <c r="F84" s="15" t="n"/>
      <c r="G84" s="15" t="n"/>
      <c r="H84" s="15" t="n"/>
      <c r="I84" s="15" t="n"/>
      <c r="J84" s="15" t="n"/>
      <c r="K84" s="15" t="n"/>
    </row>
    <row r="85">
      <c r="A85" s="17" t="n"/>
      <c r="B85" s="19">
        <f>IF(A85="","",IFERROR(INDEX(Questions!$B$6:$B$205,MATCH(A85,Questions!$A$6:$A$205,0))&amp;"","Not in Questions"))</f>
        <v/>
      </c>
      <c r="C85" s="17" t="n"/>
      <c r="D85" s="21" t="n"/>
      <c r="E85" s="17" t="n"/>
      <c r="F85" s="17" t="n"/>
      <c r="G85" s="17" t="n"/>
      <c r="H85" s="17" t="n"/>
      <c r="I85" s="17" t="n"/>
      <c r="J85" s="17" t="n"/>
      <c r="K85" s="17" t="n"/>
    </row>
    <row r="86">
      <c r="A86" s="15" t="n"/>
      <c r="B86" s="18">
        <f>IF(A86="","",IFERROR(INDEX(Questions!$B$6:$B$205,MATCH(A86,Questions!$A$6:$A$205,0))&amp;"","Not in Questions"))</f>
        <v/>
      </c>
      <c r="C86" s="15" t="n"/>
      <c r="D86" s="20" t="n"/>
      <c r="E86" s="15" t="n"/>
      <c r="F86" s="15" t="n"/>
      <c r="G86" s="15" t="n"/>
      <c r="H86" s="15" t="n"/>
      <c r="I86" s="15" t="n"/>
      <c r="J86" s="15" t="n"/>
      <c r="K86" s="15" t="n"/>
    </row>
    <row r="87">
      <c r="A87" s="17" t="n"/>
      <c r="B87" s="19">
        <f>IF(A87="","",IFERROR(INDEX(Questions!$B$6:$B$205,MATCH(A87,Questions!$A$6:$A$205,0))&amp;"","Not in Questions"))</f>
        <v/>
      </c>
      <c r="C87" s="17" t="n"/>
      <c r="D87" s="21" t="n"/>
      <c r="E87" s="17" t="n"/>
      <c r="F87" s="17" t="n"/>
      <c r="G87" s="17" t="n"/>
      <c r="H87" s="17" t="n"/>
      <c r="I87" s="17" t="n"/>
      <c r="J87" s="17" t="n"/>
      <c r="K87" s="17" t="n"/>
    </row>
    <row r="88">
      <c r="A88" s="15" t="n"/>
      <c r="B88" s="18">
        <f>IF(A88="","",IFERROR(INDEX(Questions!$B$6:$B$205,MATCH(A88,Questions!$A$6:$A$205,0))&amp;"","Not in Questions"))</f>
        <v/>
      </c>
      <c r="C88" s="15" t="n"/>
      <c r="D88" s="20" t="n"/>
      <c r="E88" s="15" t="n"/>
      <c r="F88" s="15" t="n"/>
      <c r="G88" s="15" t="n"/>
      <c r="H88" s="15" t="n"/>
      <c r="I88" s="15" t="n"/>
      <c r="J88" s="15" t="n"/>
      <c r="K88" s="15" t="n"/>
    </row>
    <row r="89">
      <c r="A89" s="17" t="n"/>
      <c r="B89" s="19">
        <f>IF(A89="","",IFERROR(INDEX(Questions!$B$6:$B$205,MATCH(A89,Questions!$A$6:$A$205,0))&amp;"","Not in Questions"))</f>
        <v/>
      </c>
      <c r="C89" s="17" t="n"/>
      <c r="D89" s="21" t="n"/>
      <c r="E89" s="17" t="n"/>
      <c r="F89" s="17" t="n"/>
      <c r="G89" s="17" t="n"/>
      <c r="H89" s="17" t="n"/>
      <c r="I89" s="17" t="n"/>
      <c r="J89" s="17" t="n"/>
      <c r="K89" s="17" t="n"/>
    </row>
    <row r="90">
      <c r="A90" s="15" t="n"/>
      <c r="B90" s="18">
        <f>IF(A90="","",IFERROR(INDEX(Questions!$B$6:$B$205,MATCH(A90,Questions!$A$6:$A$205,0))&amp;"","Not in Questions"))</f>
        <v/>
      </c>
      <c r="C90" s="15" t="n"/>
      <c r="D90" s="20" t="n"/>
      <c r="E90" s="15" t="n"/>
      <c r="F90" s="15" t="n"/>
      <c r="G90" s="15" t="n"/>
      <c r="H90" s="15" t="n"/>
      <c r="I90" s="15" t="n"/>
      <c r="J90" s="15" t="n"/>
      <c r="K90" s="15" t="n"/>
    </row>
    <row r="91">
      <c r="A91" s="17" t="n"/>
      <c r="B91" s="19">
        <f>IF(A91="","",IFERROR(INDEX(Questions!$B$6:$B$205,MATCH(A91,Questions!$A$6:$A$205,0))&amp;"","Not in Questions"))</f>
        <v/>
      </c>
      <c r="C91" s="17" t="n"/>
      <c r="D91" s="21" t="n"/>
      <c r="E91" s="17" t="n"/>
      <c r="F91" s="17" t="n"/>
      <c r="G91" s="17" t="n"/>
      <c r="H91" s="17" t="n"/>
      <c r="I91" s="17" t="n"/>
      <c r="J91" s="17" t="n"/>
      <c r="K91" s="17" t="n"/>
    </row>
    <row r="92">
      <c r="A92" s="15" t="n"/>
      <c r="B92" s="18">
        <f>IF(A92="","",IFERROR(INDEX(Questions!$B$6:$B$205,MATCH(A92,Questions!$A$6:$A$205,0))&amp;"","Not in Questions"))</f>
        <v/>
      </c>
      <c r="C92" s="15" t="n"/>
      <c r="D92" s="20" t="n"/>
      <c r="E92" s="15" t="n"/>
      <c r="F92" s="15" t="n"/>
      <c r="G92" s="15" t="n"/>
      <c r="H92" s="15" t="n"/>
      <c r="I92" s="15" t="n"/>
      <c r="J92" s="15" t="n"/>
      <c r="K92" s="15" t="n"/>
    </row>
    <row r="93">
      <c r="A93" s="17" t="n"/>
      <c r="B93" s="19">
        <f>IF(A93="","",IFERROR(INDEX(Questions!$B$6:$B$205,MATCH(A93,Questions!$A$6:$A$205,0))&amp;"","Not in Questions"))</f>
        <v/>
      </c>
      <c r="C93" s="17" t="n"/>
      <c r="D93" s="21" t="n"/>
      <c r="E93" s="17" t="n"/>
      <c r="F93" s="17" t="n"/>
      <c r="G93" s="17" t="n"/>
      <c r="H93" s="17" t="n"/>
      <c r="I93" s="17" t="n"/>
      <c r="J93" s="17" t="n"/>
      <c r="K93" s="17" t="n"/>
    </row>
    <row r="94">
      <c r="A94" s="15" t="n"/>
      <c r="B94" s="18">
        <f>IF(A94="","",IFERROR(INDEX(Questions!$B$6:$B$205,MATCH(A94,Questions!$A$6:$A$205,0))&amp;"","Not in Questions"))</f>
        <v/>
      </c>
      <c r="C94" s="15" t="n"/>
      <c r="D94" s="20" t="n"/>
      <c r="E94" s="15" t="n"/>
      <c r="F94" s="15" t="n"/>
      <c r="G94" s="15" t="n"/>
      <c r="H94" s="15" t="n"/>
      <c r="I94" s="15" t="n"/>
      <c r="J94" s="15" t="n"/>
      <c r="K94" s="15" t="n"/>
    </row>
    <row r="95">
      <c r="A95" s="17" t="n"/>
      <c r="B95" s="19">
        <f>IF(A95="","",IFERROR(INDEX(Questions!$B$6:$B$205,MATCH(A95,Questions!$A$6:$A$205,0))&amp;"","Not in Questions"))</f>
        <v/>
      </c>
      <c r="C95" s="17" t="n"/>
      <c r="D95" s="21" t="n"/>
      <c r="E95" s="17" t="n"/>
      <c r="F95" s="17" t="n"/>
      <c r="G95" s="17" t="n"/>
      <c r="H95" s="17" t="n"/>
      <c r="I95" s="17" t="n"/>
      <c r="J95" s="17" t="n"/>
      <c r="K95" s="17" t="n"/>
    </row>
    <row r="96">
      <c r="A96" s="15" t="n"/>
      <c r="B96" s="18">
        <f>IF(A96="","",IFERROR(INDEX(Questions!$B$6:$B$205,MATCH(A96,Questions!$A$6:$A$205,0))&amp;"","Not in Questions"))</f>
        <v/>
      </c>
      <c r="C96" s="15" t="n"/>
      <c r="D96" s="20" t="n"/>
      <c r="E96" s="15" t="n"/>
      <c r="F96" s="15" t="n"/>
      <c r="G96" s="15" t="n"/>
      <c r="H96" s="15" t="n"/>
      <c r="I96" s="15" t="n"/>
      <c r="J96" s="15" t="n"/>
      <c r="K96" s="15" t="n"/>
    </row>
    <row r="97">
      <c r="A97" s="17" t="n"/>
      <c r="B97" s="19">
        <f>IF(A97="","",IFERROR(INDEX(Questions!$B$6:$B$205,MATCH(A97,Questions!$A$6:$A$205,0))&amp;"","Not in Questions"))</f>
        <v/>
      </c>
      <c r="C97" s="17" t="n"/>
      <c r="D97" s="21" t="n"/>
      <c r="E97" s="17" t="n"/>
      <c r="F97" s="17" t="n"/>
      <c r="G97" s="17" t="n"/>
      <c r="H97" s="17" t="n"/>
      <c r="I97" s="17" t="n"/>
      <c r="J97" s="17" t="n"/>
      <c r="K97" s="17" t="n"/>
    </row>
    <row r="98">
      <c r="A98" s="15" t="n"/>
      <c r="B98" s="18">
        <f>IF(A98="","",IFERROR(INDEX(Questions!$B$6:$B$205,MATCH(A98,Questions!$A$6:$A$205,0))&amp;"","Not in Questions"))</f>
        <v/>
      </c>
      <c r="C98" s="15" t="n"/>
      <c r="D98" s="20" t="n"/>
      <c r="E98" s="15" t="n"/>
      <c r="F98" s="15" t="n"/>
      <c r="G98" s="15" t="n"/>
      <c r="H98" s="15" t="n"/>
      <c r="I98" s="15" t="n"/>
      <c r="J98" s="15" t="n"/>
      <c r="K98" s="15" t="n"/>
    </row>
    <row r="99">
      <c r="A99" s="17" t="n"/>
      <c r="B99" s="19">
        <f>IF(A99="","",IFERROR(INDEX(Questions!$B$6:$B$205,MATCH(A99,Questions!$A$6:$A$205,0))&amp;"","Not in Questions"))</f>
        <v/>
      </c>
      <c r="C99" s="17" t="n"/>
      <c r="D99" s="21" t="n"/>
      <c r="E99" s="17" t="n"/>
      <c r="F99" s="17" t="n"/>
      <c r="G99" s="17" t="n"/>
      <c r="H99" s="17" t="n"/>
      <c r="I99" s="17" t="n"/>
      <c r="J99" s="17" t="n"/>
      <c r="K99" s="17" t="n"/>
    </row>
    <row r="100">
      <c r="A100" s="15" t="n"/>
      <c r="B100" s="18">
        <f>IF(A100="","",IFERROR(INDEX(Questions!$B$6:$B$205,MATCH(A100,Questions!$A$6:$A$205,0))&amp;"","Not in Questions"))</f>
        <v/>
      </c>
      <c r="C100" s="15" t="n"/>
      <c r="D100" s="20" t="n"/>
      <c r="E100" s="15" t="n"/>
      <c r="F100" s="15" t="n"/>
      <c r="G100" s="15" t="n"/>
      <c r="H100" s="15" t="n"/>
      <c r="I100" s="15" t="n"/>
      <c r="J100" s="15" t="n"/>
      <c r="K100" s="15" t="n"/>
    </row>
    <row r="101">
      <c r="A101" s="17" t="n"/>
      <c r="B101" s="19">
        <f>IF(A101="","",IFERROR(INDEX(Questions!$B$6:$B$205,MATCH(A101,Questions!$A$6:$A$205,0))&amp;"","Not in Questions"))</f>
        <v/>
      </c>
      <c r="C101" s="17" t="n"/>
      <c r="D101" s="21" t="n"/>
      <c r="E101" s="17" t="n"/>
      <c r="F101" s="17" t="n"/>
      <c r="G101" s="17" t="n"/>
      <c r="H101" s="17" t="n"/>
      <c r="I101" s="17" t="n"/>
      <c r="J101" s="17" t="n"/>
      <c r="K101" s="17" t="n"/>
    </row>
    <row r="102">
      <c r="A102" s="15" t="n"/>
      <c r="B102" s="18">
        <f>IF(A102="","",IFERROR(INDEX(Questions!$B$6:$B$205,MATCH(A102,Questions!$A$6:$A$205,0))&amp;"","Not in Questions"))</f>
        <v/>
      </c>
      <c r="C102" s="15" t="n"/>
      <c r="D102" s="20" t="n"/>
      <c r="E102" s="15" t="n"/>
      <c r="F102" s="15" t="n"/>
      <c r="G102" s="15" t="n"/>
      <c r="H102" s="15" t="n"/>
      <c r="I102" s="15" t="n"/>
      <c r="J102" s="15" t="n"/>
      <c r="K102" s="15" t="n"/>
    </row>
    <row r="103">
      <c r="A103" s="17" t="n"/>
      <c r="B103" s="19">
        <f>IF(A103="","",IFERROR(INDEX(Questions!$B$6:$B$205,MATCH(A103,Questions!$A$6:$A$205,0))&amp;"","Not in Questions"))</f>
        <v/>
      </c>
      <c r="C103" s="17" t="n"/>
      <c r="D103" s="21" t="n"/>
      <c r="E103" s="17" t="n"/>
      <c r="F103" s="17" t="n"/>
      <c r="G103" s="17" t="n"/>
      <c r="H103" s="17" t="n"/>
      <c r="I103" s="17" t="n"/>
      <c r="J103" s="17" t="n"/>
      <c r="K103" s="17" t="n"/>
    </row>
    <row r="104">
      <c r="A104" s="15" t="n"/>
      <c r="B104" s="18">
        <f>IF(A104="","",IFERROR(INDEX(Questions!$B$6:$B$205,MATCH(A104,Questions!$A$6:$A$205,0))&amp;"","Not in Questions"))</f>
        <v/>
      </c>
      <c r="C104" s="15" t="n"/>
      <c r="D104" s="20" t="n"/>
      <c r="E104" s="15" t="n"/>
      <c r="F104" s="15" t="n"/>
      <c r="G104" s="15" t="n"/>
      <c r="H104" s="15" t="n"/>
      <c r="I104" s="15" t="n"/>
      <c r="J104" s="15" t="n"/>
      <c r="K104" s="15" t="n"/>
    </row>
    <row r="105">
      <c r="A105" s="17" t="n"/>
      <c r="B105" s="19">
        <f>IF(A105="","",IFERROR(INDEX(Questions!$B$6:$B$205,MATCH(A105,Questions!$A$6:$A$205,0))&amp;"","Not in Questions"))</f>
        <v/>
      </c>
      <c r="C105" s="17" t="n"/>
      <c r="D105" s="21" t="n"/>
      <c r="E105" s="17" t="n"/>
      <c r="F105" s="17" t="n"/>
      <c r="G105" s="17" t="n"/>
      <c r="H105" s="17" t="n"/>
      <c r="I105" s="17" t="n"/>
      <c r="J105" s="17" t="n"/>
      <c r="K105" s="17" t="n"/>
    </row>
    <row r="106">
      <c r="A106" s="15" t="n"/>
      <c r="B106" s="18">
        <f>IF(A106="","",IFERROR(INDEX(Questions!$B$6:$B$205,MATCH(A106,Questions!$A$6:$A$205,0))&amp;"","Not in Questions"))</f>
        <v/>
      </c>
      <c r="C106" s="15" t="n"/>
      <c r="D106" s="20" t="n"/>
      <c r="E106" s="15" t="n"/>
      <c r="F106" s="15" t="n"/>
      <c r="G106" s="15" t="n"/>
      <c r="H106" s="15" t="n"/>
      <c r="I106" s="15" t="n"/>
      <c r="J106" s="15" t="n"/>
      <c r="K106" s="15" t="n"/>
    </row>
    <row r="107">
      <c r="A107" s="17" t="n"/>
      <c r="B107" s="19">
        <f>IF(A107="","",IFERROR(INDEX(Questions!$B$6:$B$205,MATCH(A107,Questions!$A$6:$A$205,0))&amp;"","Not in Questions"))</f>
        <v/>
      </c>
      <c r="C107" s="17" t="n"/>
      <c r="D107" s="21" t="n"/>
      <c r="E107" s="17" t="n"/>
      <c r="F107" s="17" t="n"/>
      <c r="G107" s="17" t="n"/>
      <c r="H107" s="17" t="n"/>
      <c r="I107" s="17" t="n"/>
      <c r="J107" s="17" t="n"/>
      <c r="K107" s="17" t="n"/>
    </row>
    <row r="108">
      <c r="A108" s="15" t="n"/>
      <c r="B108" s="18">
        <f>IF(A108="","",IFERROR(INDEX(Questions!$B$6:$B$205,MATCH(A108,Questions!$A$6:$A$205,0))&amp;"","Not in Questions"))</f>
        <v/>
      </c>
      <c r="C108" s="15" t="n"/>
      <c r="D108" s="20" t="n"/>
      <c r="E108" s="15" t="n"/>
      <c r="F108" s="15" t="n"/>
      <c r="G108" s="15" t="n"/>
      <c r="H108" s="15" t="n"/>
      <c r="I108" s="15" t="n"/>
      <c r="J108" s="15" t="n"/>
      <c r="K108" s="15" t="n"/>
    </row>
    <row r="109">
      <c r="A109" s="17" t="n"/>
      <c r="B109" s="19">
        <f>IF(A109="","",IFERROR(INDEX(Questions!$B$6:$B$205,MATCH(A109,Questions!$A$6:$A$205,0))&amp;"","Not in Questions"))</f>
        <v/>
      </c>
      <c r="C109" s="17" t="n"/>
      <c r="D109" s="21" t="n"/>
      <c r="E109" s="17" t="n"/>
      <c r="F109" s="17" t="n"/>
      <c r="G109" s="17" t="n"/>
      <c r="H109" s="17" t="n"/>
      <c r="I109" s="17" t="n"/>
      <c r="J109" s="17" t="n"/>
      <c r="K109" s="17" t="n"/>
    </row>
    <row r="110">
      <c r="A110" s="15" t="n"/>
      <c r="B110" s="18">
        <f>IF(A110="","",IFERROR(INDEX(Questions!$B$6:$B$205,MATCH(A110,Questions!$A$6:$A$205,0))&amp;"","Not in Questions"))</f>
        <v/>
      </c>
      <c r="C110" s="15" t="n"/>
      <c r="D110" s="20" t="n"/>
      <c r="E110" s="15" t="n"/>
      <c r="F110" s="15" t="n"/>
      <c r="G110" s="15" t="n"/>
      <c r="H110" s="15" t="n"/>
      <c r="I110" s="15" t="n"/>
      <c r="J110" s="15" t="n"/>
      <c r="K110" s="15" t="n"/>
    </row>
    <row r="111">
      <c r="A111" s="17" t="n"/>
      <c r="B111" s="19">
        <f>IF(A111="","",IFERROR(INDEX(Questions!$B$6:$B$205,MATCH(A111,Questions!$A$6:$A$205,0))&amp;"","Not in Questions"))</f>
        <v/>
      </c>
      <c r="C111" s="17" t="n"/>
      <c r="D111" s="21" t="n"/>
      <c r="E111" s="17" t="n"/>
      <c r="F111" s="17" t="n"/>
      <c r="G111" s="17" t="n"/>
      <c r="H111" s="17" t="n"/>
      <c r="I111" s="17" t="n"/>
      <c r="J111" s="17" t="n"/>
      <c r="K111" s="17" t="n"/>
    </row>
    <row r="112">
      <c r="A112" s="15" t="n"/>
      <c r="B112" s="18">
        <f>IF(A112="","",IFERROR(INDEX(Questions!$B$6:$B$205,MATCH(A112,Questions!$A$6:$A$205,0))&amp;"","Not in Questions"))</f>
        <v/>
      </c>
      <c r="C112" s="15" t="n"/>
      <c r="D112" s="20" t="n"/>
      <c r="E112" s="15" t="n"/>
      <c r="F112" s="15" t="n"/>
      <c r="G112" s="15" t="n"/>
      <c r="H112" s="15" t="n"/>
      <c r="I112" s="15" t="n"/>
      <c r="J112" s="15" t="n"/>
      <c r="K112" s="15" t="n"/>
    </row>
    <row r="113">
      <c r="A113" s="17" t="n"/>
      <c r="B113" s="19">
        <f>IF(A113="","",IFERROR(INDEX(Questions!$B$6:$B$205,MATCH(A113,Questions!$A$6:$A$205,0))&amp;"","Not in Questions"))</f>
        <v/>
      </c>
      <c r="C113" s="17" t="n"/>
      <c r="D113" s="21" t="n"/>
      <c r="E113" s="17" t="n"/>
      <c r="F113" s="17" t="n"/>
      <c r="G113" s="17" t="n"/>
      <c r="H113" s="17" t="n"/>
      <c r="I113" s="17" t="n"/>
      <c r="J113" s="17" t="n"/>
      <c r="K113" s="17" t="n"/>
    </row>
    <row r="114">
      <c r="A114" s="15" t="n"/>
      <c r="B114" s="18">
        <f>IF(A114="","",IFERROR(INDEX(Questions!$B$6:$B$205,MATCH(A114,Questions!$A$6:$A$205,0))&amp;"","Not in Questions"))</f>
        <v/>
      </c>
      <c r="C114" s="15" t="n"/>
      <c r="D114" s="20" t="n"/>
      <c r="E114" s="15" t="n"/>
      <c r="F114" s="15" t="n"/>
      <c r="G114" s="15" t="n"/>
      <c r="H114" s="15" t="n"/>
      <c r="I114" s="15" t="n"/>
      <c r="J114" s="15" t="n"/>
      <c r="K114" s="15" t="n"/>
    </row>
    <row r="115">
      <c r="A115" s="17" t="n"/>
      <c r="B115" s="19">
        <f>IF(A115="","",IFERROR(INDEX(Questions!$B$6:$B$205,MATCH(A115,Questions!$A$6:$A$205,0))&amp;"","Not in Questions"))</f>
        <v/>
      </c>
      <c r="C115" s="17" t="n"/>
      <c r="D115" s="21" t="n"/>
      <c r="E115" s="17" t="n"/>
      <c r="F115" s="17" t="n"/>
      <c r="G115" s="17" t="n"/>
      <c r="H115" s="17" t="n"/>
      <c r="I115" s="17" t="n"/>
      <c r="J115" s="17" t="n"/>
      <c r="K115" s="17" t="n"/>
    </row>
    <row r="116">
      <c r="A116" s="15" t="n"/>
      <c r="B116" s="18">
        <f>IF(A116="","",IFERROR(INDEX(Questions!$B$6:$B$205,MATCH(A116,Questions!$A$6:$A$205,0))&amp;"","Not in Questions"))</f>
        <v/>
      </c>
      <c r="C116" s="15" t="n"/>
      <c r="D116" s="20" t="n"/>
      <c r="E116" s="15" t="n"/>
      <c r="F116" s="15" t="n"/>
      <c r="G116" s="15" t="n"/>
      <c r="H116" s="15" t="n"/>
      <c r="I116" s="15" t="n"/>
      <c r="J116" s="15" t="n"/>
      <c r="K116" s="15" t="n"/>
    </row>
    <row r="117">
      <c r="A117" s="17" t="n"/>
      <c r="B117" s="19">
        <f>IF(A117="","",IFERROR(INDEX(Questions!$B$6:$B$205,MATCH(A117,Questions!$A$6:$A$205,0))&amp;"","Not in Questions"))</f>
        <v/>
      </c>
      <c r="C117" s="17" t="n"/>
      <c r="D117" s="21" t="n"/>
      <c r="E117" s="17" t="n"/>
      <c r="F117" s="17" t="n"/>
      <c r="G117" s="17" t="n"/>
      <c r="H117" s="17" t="n"/>
      <c r="I117" s="17" t="n"/>
      <c r="J117" s="17" t="n"/>
      <c r="K117" s="17" t="n"/>
    </row>
    <row r="118">
      <c r="A118" s="15" t="n"/>
      <c r="B118" s="18">
        <f>IF(A118="","",IFERROR(INDEX(Questions!$B$6:$B$205,MATCH(A118,Questions!$A$6:$A$205,0))&amp;"","Not in Questions"))</f>
        <v/>
      </c>
      <c r="C118" s="15" t="n"/>
      <c r="D118" s="20" t="n"/>
      <c r="E118" s="15" t="n"/>
      <c r="F118" s="15" t="n"/>
      <c r="G118" s="15" t="n"/>
      <c r="H118" s="15" t="n"/>
      <c r="I118" s="15" t="n"/>
      <c r="J118" s="15" t="n"/>
      <c r="K118" s="15" t="n"/>
    </row>
    <row r="119">
      <c r="A119" s="17" t="n"/>
      <c r="B119" s="19">
        <f>IF(A119="","",IFERROR(INDEX(Questions!$B$6:$B$205,MATCH(A119,Questions!$A$6:$A$205,0))&amp;"","Not in Questions"))</f>
        <v/>
      </c>
      <c r="C119" s="17" t="n"/>
      <c r="D119" s="21" t="n"/>
      <c r="E119" s="17" t="n"/>
      <c r="F119" s="17" t="n"/>
      <c r="G119" s="17" t="n"/>
      <c r="H119" s="17" t="n"/>
      <c r="I119" s="17" t="n"/>
      <c r="J119" s="17" t="n"/>
      <c r="K119" s="17" t="n"/>
    </row>
    <row r="120">
      <c r="A120" s="15" t="n"/>
      <c r="B120" s="18">
        <f>IF(A120="","",IFERROR(INDEX(Questions!$B$6:$B$205,MATCH(A120,Questions!$A$6:$A$205,0))&amp;"","Not in Questions"))</f>
        <v/>
      </c>
      <c r="C120" s="15" t="n"/>
      <c r="D120" s="20" t="n"/>
      <c r="E120" s="15" t="n"/>
      <c r="F120" s="15" t="n"/>
      <c r="G120" s="15" t="n"/>
      <c r="H120" s="15" t="n"/>
      <c r="I120" s="15" t="n"/>
      <c r="J120" s="15" t="n"/>
      <c r="K120" s="15" t="n"/>
    </row>
    <row r="121">
      <c r="A121" s="17" t="n"/>
      <c r="B121" s="19">
        <f>IF(A121="","",IFERROR(INDEX(Questions!$B$6:$B$205,MATCH(A121,Questions!$A$6:$A$205,0))&amp;"","Not in Questions"))</f>
        <v/>
      </c>
      <c r="C121" s="17" t="n"/>
      <c r="D121" s="21" t="n"/>
      <c r="E121" s="17" t="n"/>
      <c r="F121" s="17" t="n"/>
      <c r="G121" s="17" t="n"/>
      <c r="H121" s="17" t="n"/>
      <c r="I121" s="17" t="n"/>
      <c r="J121" s="17" t="n"/>
      <c r="K121" s="17" t="n"/>
    </row>
    <row r="122">
      <c r="A122" s="15" t="n"/>
      <c r="B122" s="18">
        <f>IF(A122="","",IFERROR(INDEX(Questions!$B$6:$B$205,MATCH(A122,Questions!$A$6:$A$205,0))&amp;"","Not in Questions"))</f>
        <v/>
      </c>
      <c r="C122" s="15" t="n"/>
      <c r="D122" s="20" t="n"/>
      <c r="E122" s="15" t="n"/>
      <c r="F122" s="15" t="n"/>
      <c r="G122" s="15" t="n"/>
      <c r="H122" s="15" t="n"/>
      <c r="I122" s="15" t="n"/>
      <c r="J122" s="15" t="n"/>
      <c r="K122" s="15" t="n"/>
    </row>
    <row r="123">
      <c r="A123" s="17" t="n"/>
      <c r="B123" s="19">
        <f>IF(A123="","",IFERROR(INDEX(Questions!$B$6:$B$205,MATCH(A123,Questions!$A$6:$A$205,0))&amp;"","Not in Questions"))</f>
        <v/>
      </c>
      <c r="C123" s="17" t="n"/>
      <c r="D123" s="21" t="n"/>
      <c r="E123" s="17" t="n"/>
      <c r="F123" s="17" t="n"/>
      <c r="G123" s="17" t="n"/>
      <c r="H123" s="17" t="n"/>
      <c r="I123" s="17" t="n"/>
      <c r="J123" s="17" t="n"/>
      <c r="K123" s="17" t="n"/>
    </row>
    <row r="124">
      <c r="A124" s="15" t="n"/>
      <c r="B124" s="18">
        <f>IF(A124="","",IFERROR(INDEX(Questions!$B$6:$B$205,MATCH(A124,Questions!$A$6:$A$205,0))&amp;"","Not in Questions"))</f>
        <v/>
      </c>
      <c r="C124" s="15" t="n"/>
      <c r="D124" s="20" t="n"/>
      <c r="E124" s="15" t="n"/>
      <c r="F124" s="15" t="n"/>
      <c r="G124" s="15" t="n"/>
      <c r="H124" s="15" t="n"/>
      <c r="I124" s="15" t="n"/>
      <c r="J124" s="15" t="n"/>
      <c r="K124" s="15" t="n"/>
    </row>
    <row r="125">
      <c r="A125" s="17" t="n"/>
      <c r="B125" s="19">
        <f>IF(A125="","",IFERROR(INDEX(Questions!$B$6:$B$205,MATCH(A125,Questions!$A$6:$A$205,0))&amp;"","Not in Questions"))</f>
        <v/>
      </c>
      <c r="C125" s="17" t="n"/>
      <c r="D125" s="21" t="n"/>
      <c r="E125" s="17" t="n"/>
      <c r="F125" s="17" t="n"/>
      <c r="G125" s="17" t="n"/>
      <c r="H125" s="17" t="n"/>
      <c r="I125" s="17" t="n"/>
      <c r="J125" s="17" t="n"/>
      <c r="K125" s="17" t="n"/>
    </row>
    <row r="126">
      <c r="A126" s="15" t="n"/>
      <c r="B126" s="18">
        <f>IF(A126="","",IFERROR(INDEX(Questions!$B$6:$B$205,MATCH(A126,Questions!$A$6:$A$205,0))&amp;"","Not in Questions"))</f>
        <v/>
      </c>
      <c r="C126" s="15" t="n"/>
      <c r="D126" s="20" t="n"/>
      <c r="E126" s="15" t="n"/>
      <c r="F126" s="15" t="n"/>
      <c r="G126" s="15" t="n"/>
      <c r="H126" s="15" t="n"/>
      <c r="I126" s="15" t="n"/>
      <c r="J126" s="15" t="n"/>
      <c r="K126" s="15" t="n"/>
    </row>
    <row r="127">
      <c r="A127" s="17" t="n"/>
      <c r="B127" s="19">
        <f>IF(A127="","",IFERROR(INDEX(Questions!$B$6:$B$205,MATCH(A127,Questions!$A$6:$A$205,0))&amp;"","Not in Questions"))</f>
        <v/>
      </c>
      <c r="C127" s="17" t="n"/>
      <c r="D127" s="21" t="n"/>
      <c r="E127" s="17" t="n"/>
      <c r="F127" s="17" t="n"/>
      <c r="G127" s="17" t="n"/>
      <c r="H127" s="17" t="n"/>
      <c r="I127" s="17" t="n"/>
      <c r="J127" s="17" t="n"/>
      <c r="K127" s="17" t="n"/>
    </row>
    <row r="128">
      <c r="A128" s="15" t="n"/>
      <c r="B128" s="18">
        <f>IF(A128="","",IFERROR(INDEX(Questions!$B$6:$B$205,MATCH(A128,Questions!$A$6:$A$205,0))&amp;"","Not in Questions"))</f>
        <v/>
      </c>
      <c r="C128" s="15" t="n"/>
      <c r="D128" s="20" t="n"/>
      <c r="E128" s="15" t="n"/>
      <c r="F128" s="15" t="n"/>
      <c r="G128" s="15" t="n"/>
      <c r="H128" s="15" t="n"/>
      <c r="I128" s="15" t="n"/>
      <c r="J128" s="15" t="n"/>
      <c r="K128" s="15" t="n"/>
    </row>
    <row r="129">
      <c r="A129" s="17" t="n"/>
      <c r="B129" s="19">
        <f>IF(A129="","",IFERROR(INDEX(Questions!$B$6:$B$205,MATCH(A129,Questions!$A$6:$A$205,0))&amp;"","Not in Questions"))</f>
        <v/>
      </c>
      <c r="C129" s="17" t="n"/>
      <c r="D129" s="21" t="n"/>
      <c r="E129" s="17" t="n"/>
      <c r="F129" s="17" t="n"/>
      <c r="G129" s="17" t="n"/>
      <c r="H129" s="17" t="n"/>
      <c r="I129" s="17" t="n"/>
      <c r="J129" s="17" t="n"/>
      <c r="K129" s="17" t="n"/>
    </row>
    <row r="130">
      <c r="A130" s="15" t="n"/>
      <c r="B130" s="18">
        <f>IF(A130="","",IFERROR(INDEX(Questions!$B$6:$B$205,MATCH(A130,Questions!$A$6:$A$205,0))&amp;"","Not in Questions"))</f>
        <v/>
      </c>
      <c r="C130" s="15" t="n"/>
      <c r="D130" s="20" t="n"/>
      <c r="E130" s="15" t="n"/>
      <c r="F130" s="15" t="n"/>
      <c r="G130" s="15" t="n"/>
      <c r="H130" s="15" t="n"/>
      <c r="I130" s="15" t="n"/>
      <c r="J130" s="15" t="n"/>
      <c r="K130" s="15" t="n"/>
    </row>
    <row r="131">
      <c r="A131" s="17" t="n"/>
      <c r="B131" s="19">
        <f>IF(A131="","",IFERROR(INDEX(Questions!$B$6:$B$205,MATCH(A131,Questions!$A$6:$A$205,0))&amp;"","Not in Questions"))</f>
        <v/>
      </c>
      <c r="C131" s="17" t="n"/>
      <c r="D131" s="21" t="n"/>
      <c r="E131" s="17" t="n"/>
      <c r="F131" s="17" t="n"/>
      <c r="G131" s="17" t="n"/>
      <c r="H131" s="17" t="n"/>
      <c r="I131" s="17" t="n"/>
      <c r="J131" s="17" t="n"/>
      <c r="K131" s="17" t="n"/>
    </row>
    <row r="132">
      <c r="A132" s="15" t="n"/>
      <c r="B132" s="18">
        <f>IF(A132="","",IFERROR(INDEX(Questions!$B$6:$B$205,MATCH(A132,Questions!$A$6:$A$205,0))&amp;"","Not in Questions"))</f>
        <v/>
      </c>
      <c r="C132" s="15" t="n"/>
      <c r="D132" s="20" t="n"/>
      <c r="E132" s="15" t="n"/>
      <c r="F132" s="15" t="n"/>
      <c r="G132" s="15" t="n"/>
      <c r="H132" s="15" t="n"/>
      <c r="I132" s="15" t="n"/>
      <c r="J132" s="15" t="n"/>
      <c r="K132" s="15" t="n"/>
    </row>
    <row r="133">
      <c r="A133" s="17" t="n"/>
      <c r="B133" s="19">
        <f>IF(A133="","",IFERROR(INDEX(Questions!$B$6:$B$205,MATCH(A133,Questions!$A$6:$A$205,0))&amp;"","Not in Questions"))</f>
        <v/>
      </c>
      <c r="C133" s="17" t="n"/>
      <c r="D133" s="21" t="n"/>
      <c r="E133" s="17" t="n"/>
      <c r="F133" s="17" t="n"/>
      <c r="G133" s="17" t="n"/>
      <c r="H133" s="17" t="n"/>
      <c r="I133" s="17" t="n"/>
      <c r="J133" s="17" t="n"/>
      <c r="K133" s="17" t="n"/>
    </row>
    <row r="134">
      <c r="A134" s="15" t="n"/>
      <c r="B134" s="18">
        <f>IF(A134="","",IFERROR(INDEX(Questions!$B$6:$B$205,MATCH(A134,Questions!$A$6:$A$205,0))&amp;"","Not in Questions"))</f>
        <v/>
      </c>
      <c r="C134" s="15" t="n"/>
      <c r="D134" s="20" t="n"/>
      <c r="E134" s="15" t="n"/>
      <c r="F134" s="15" t="n"/>
      <c r="G134" s="15" t="n"/>
      <c r="H134" s="15" t="n"/>
      <c r="I134" s="15" t="n"/>
      <c r="J134" s="15" t="n"/>
      <c r="K134" s="15" t="n"/>
    </row>
    <row r="135">
      <c r="A135" s="17" t="n"/>
      <c r="B135" s="19">
        <f>IF(A135="","",IFERROR(INDEX(Questions!$B$6:$B$205,MATCH(A135,Questions!$A$6:$A$205,0))&amp;"","Not in Questions"))</f>
        <v/>
      </c>
      <c r="C135" s="17" t="n"/>
      <c r="D135" s="21" t="n"/>
      <c r="E135" s="17" t="n"/>
      <c r="F135" s="17" t="n"/>
      <c r="G135" s="17" t="n"/>
      <c r="H135" s="17" t="n"/>
      <c r="I135" s="17" t="n"/>
      <c r="J135" s="17" t="n"/>
      <c r="K135" s="17" t="n"/>
    </row>
    <row r="136">
      <c r="A136" s="15" t="n"/>
      <c r="B136" s="18">
        <f>IF(A136="","",IFERROR(INDEX(Questions!$B$6:$B$205,MATCH(A136,Questions!$A$6:$A$205,0))&amp;"","Not in Questions"))</f>
        <v/>
      </c>
      <c r="C136" s="15" t="n"/>
      <c r="D136" s="20" t="n"/>
      <c r="E136" s="15" t="n"/>
      <c r="F136" s="15" t="n"/>
      <c r="G136" s="15" t="n"/>
      <c r="H136" s="15" t="n"/>
      <c r="I136" s="15" t="n"/>
      <c r="J136" s="15" t="n"/>
      <c r="K136" s="15" t="n"/>
    </row>
    <row r="137">
      <c r="A137" s="17" t="n"/>
      <c r="B137" s="19">
        <f>IF(A137="","",IFERROR(INDEX(Questions!$B$6:$B$205,MATCH(A137,Questions!$A$6:$A$205,0))&amp;"","Not in Questions"))</f>
        <v/>
      </c>
      <c r="C137" s="17" t="n"/>
      <c r="D137" s="21" t="n"/>
      <c r="E137" s="17" t="n"/>
      <c r="F137" s="17" t="n"/>
      <c r="G137" s="17" t="n"/>
      <c r="H137" s="17" t="n"/>
      <c r="I137" s="17" t="n"/>
      <c r="J137" s="17" t="n"/>
      <c r="K137" s="17" t="n"/>
    </row>
    <row r="138">
      <c r="A138" s="15" t="n"/>
      <c r="B138" s="18">
        <f>IF(A138="","",IFERROR(INDEX(Questions!$B$6:$B$205,MATCH(A138,Questions!$A$6:$A$205,0))&amp;"","Not in Questions"))</f>
        <v/>
      </c>
      <c r="C138" s="15" t="n"/>
      <c r="D138" s="20" t="n"/>
      <c r="E138" s="15" t="n"/>
      <c r="F138" s="15" t="n"/>
      <c r="G138" s="15" t="n"/>
      <c r="H138" s="15" t="n"/>
      <c r="I138" s="15" t="n"/>
      <c r="J138" s="15" t="n"/>
      <c r="K138" s="15" t="n"/>
    </row>
    <row r="139">
      <c r="A139" s="17" t="n"/>
      <c r="B139" s="19">
        <f>IF(A139="","",IFERROR(INDEX(Questions!$B$6:$B$205,MATCH(A139,Questions!$A$6:$A$205,0))&amp;"","Not in Questions"))</f>
        <v/>
      </c>
      <c r="C139" s="17" t="n"/>
      <c r="D139" s="21" t="n"/>
      <c r="E139" s="17" t="n"/>
      <c r="F139" s="17" t="n"/>
      <c r="G139" s="17" t="n"/>
      <c r="H139" s="17" t="n"/>
      <c r="I139" s="17" t="n"/>
      <c r="J139" s="17" t="n"/>
      <c r="K139" s="17" t="n"/>
    </row>
    <row r="140">
      <c r="A140" s="15" t="n"/>
      <c r="B140" s="18">
        <f>IF(A140="","",IFERROR(INDEX(Questions!$B$6:$B$205,MATCH(A140,Questions!$A$6:$A$205,0))&amp;"","Not in Questions"))</f>
        <v/>
      </c>
      <c r="C140" s="15" t="n"/>
      <c r="D140" s="20" t="n"/>
      <c r="E140" s="15" t="n"/>
      <c r="F140" s="15" t="n"/>
      <c r="G140" s="15" t="n"/>
      <c r="H140" s="15" t="n"/>
      <c r="I140" s="15" t="n"/>
      <c r="J140" s="15" t="n"/>
      <c r="K140" s="15" t="n"/>
    </row>
    <row r="141">
      <c r="A141" s="17" t="n"/>
      <c r="B141" s="19">
        <f>IF(A141="","",IFERROR(INDEX(Questions!$B$6:$B$205,MATCH(A141,Questions!$A$6:$A$205,0))&amp;"","Not in Questions"))</f>
        <v/>
      </c>
      <c r="C141" s="17" t="n"/>
      <c r="D141" s="21" t="n"/>
      <c r="E141" s="17" t="n"/>
      <c r="F141" s="17" t="n"/>
      <c r="G141" s="17" t="n"/>
      <c r="H141" s="17" t="n"/>
      <c r="I141" s="17" t="n"/>
      <c r="J141" s="17" t="n"/>
      <c r="K141" s="17" t="n"/>
    </row>
    <row r="142">
      <c r="A142" s="15" t="n"/>
      <c r="B142" s="18">
        <f>IF(A142="","",IFERROR(INDEX(Questions!$B$6:$B$205,MATCH(A142,Questions!$A$6:$A$205,0))&amp;"","Not in Questions"))</f>
        <v/>
      </c>
      <c r="C142" s="15" t="n"/>
      <c r="D142" s="20" t="n"/>
      <c r="E142" s="15" t="n"/>
      <c r="F142" s="15" t="n"/>
      <c r="G142" s="15" t="n"/>
      <c r="H142" s="15" t="n"/>
      <c r="I142" s="15" t="n"/>
      <c r="J142" s="15" t="n"/>
      <c r="K142" s="15" t="n"/>
    </row>
    <row r="143">
      <c r="A143" s="17" t="n"/>
      <c r="B143" s="19">
        <f>IF(A143="","",IFERROR(INDEX(Questions!$B$6:$B$205,MATCH(A143,Questions!$A$6:$A$205,0))&amp;"","Not in Questions"))</f>
        <v/>
      </c>
      <c r="C143" s="17" t="n"/>
      <c r="D143" s="21" t="n"/>
      <c r="E143" s="17" t="n"/>
      <c r="F143" s="17" t="n"/>
      <c r="G143" s="17" t="n"/>
      <c r="H143" s="17" t="n"/>
      <c r="I143" s="17" t="n"/>
      <c r="J143" s="17" t="n"/>
      <c r="K143" s="17" t="n"/>
    </row>
    <row r="144">
      <c r="A144" s="15" t="n"/>
      <c r="B144" s="18">
        <f>IF(A144="","",IFERROR(INDEX(Questions!$B$6:$B$205,MATCH(A144,Questions!$A$6:$A$205,0))&amp;"","Not in Questions"))</f>
        <v/>
      </c>
      <c r="C144" s="15" t="n"/>
      <c r="D144" s="20" t="n"/>
      <c r="E144" s="15" t="n"/>
      <c r="F144" s="15" t="n"/>
      <c r="G144" s="15" t="n"/>
      <c r="H144" s="15" t="n"/>
      <c r="I144" s="15" t="n"/>
      <c r="J144" s="15" t="n"/>
      <c r="K144" s="15" t="n"/>
    </row>
    <row r="145">
      <c r="A145" s="17" t="n"/>
      <c r="B145" s="19">
        <f>IF(A145="","",IFERROR(INDEX(Questions!$B$6:$B$205,MATCH(A145,Questions!$A$6:$A$205,0))&amp;"","Not in Questions"))</f>
        <v/>
      </c>
      <c r="C145" s="17" t="n"/>
      <c r="D145" s="21" t="n"/>
      <c r="E145" s="17" t="n"/>
      <c r="F145" s="17" t="n"/>
      <c r="G145" s="17" t="n"/>
      <c r="H145" s="17" t="n"/>
      <c r="I145" s="17" t="n"/>
      <c r="J145" s="17" t="n"/>
      <c r="K145" s="17" t="n"/>
    </row>
    <row r="146">
      <c r="A146" s="15" t="n"/>
      <c r="B146" s="18">
        <f>IF(A146="","",IFERROR(INDEX(Questions!$B$6:$B$205,MATCH(A146,Questions!$A$6:$A$205,0))&amp;"","Not in Questions"))</f>
        <v/>
      </c>
      <c r="C146" s="15" t="n"/>
      <c r="D146" s="20" t="n"/>
      <c r="E146" s="15" t="n"/>
      <c r="F146" s="15" t="n"/>
      <c r="G146" s="15" t="n"/>
      <c r="H146" s="15" t="n"/>
      <c r="I146" s="15" t="n"/>
      <c r="J146" s="15" t="n"/>
      <c r="K146" s="15" t="n"/>
    </row>
    <row r="147">
      <c r="A147" s="17" t="n"/>
      <c r="B147" s="19">
        <f>IF(A147="","",IFERROR(INDEX(Questions!$B$6:$B$205,MATCH(A147,Questions!$A$6:$A$205,0))&amp;"","Not in Questions"))</f>
        <v/>
      </c>
      <c r="C147" s="17" t="n"/>
      <c r="D147" s="21" t="n"/>
      <c r="E147" s="17" t="n"/>
      <c r="F147" s="17" t="n"/>
      <c r="G147" s="17" t="n"/>
      <c r="H147" s="17" t="n"/>
      <c r="I147" s="17" t="n"/>
      <c r="J147" s="17" t="n"/>
      <c r="K147" s="17" t="n"/>
    </row>
    <row r="148">
      <c r="A148" s="15" t="n"/>
      <c r="B148" s="18">
        <f>IF(A148="","",IFERROR(INDEX(Questions!$B$6:$B$205,MATCH(A148,Questions!$A$6:$A$205,0))&amp;"","Not in Questions"))</f>
        <v/>
      </c>
      <c r="C148" s="15" t="n"/>
      <c r="D148" s="20" t="n"/>
      <c r="E148" s="15" t="n"/>
      <c r="F148" s="15" t="n"/>
      <c r="G148" s="15" t="n"/>
      <c r="H148" s="15" t="n"/>
      <c r="I148" s="15" t="n"/>
      <c r="J148" s="15" t="n"/>
      <c r="K148" s="15" t="n"/>
    </row>
    <row r="149">
      <c r="A149" s="17" t="n"/>
      <c r="B149" s="19">
        <f>IF(A149="","",IFERROR(INDEX(Questions!$B$6:$B$205,MATCH(A149,Questions!$A$6:$A$205,0))&amp;"","Not in Questions"))</f>
        <v/>
      </c>
      <c r="C149" s="17" t="n"/>
      <c r="D149" s="21" t="n"/>
      <c r="E149" s="17" t="n"/>
      <c r="F149" s="17" t="n"/>
      <c r="G149" s="17" t="n"/>
      <c r="H149" s="17" t="n"/>
      <c r="I149" s="17" t="n"/>
      <c r="J149" s="17" t="n"/>
      <c r="K149" s="17" t="n"/>
    </row>
    <row r="150">
      <c r="A150" s="15" t="n"/>
      <c r="B150" s="18">
        <f>IF(A150="","",IFERROR(INDEX(Questions!$B$6:$B$205,MATCH(A150,Questions!$A$6:$A$205,0))&amp;"","Not in Questions"))</f>
        <v/>
      </c>
      <c r="C150" s="15" t="n"/>
      <c r="D150" s="20" t="n"/>
      <c r="E150" s="15" t="n"/>
      <c r="F150" s="15" t="n"/>
      <c r="G150" s="15" t="n"/>
      <c r="H150" s="15" t="n"/>
      <c r="I150" s="15" t="n"/>
      <c r="J150" s="15" t="n"/>
      <c r="K150" s="15" t="n"/>
    </row>
    <row r="151">
      <c r="A151" s="17" t="n"/>
      <c r="B151" s="19">
        <f>IF(A151="","",IFERROR(INDEX(Questions!$B$6:$B$205,MATCH(A151,Questions!$A$6:$A$205,0))&amp;"","Not in Questions"))</f>
        <v/>
      </c>
      <c r="C151" s="17" t="n"/>
      <c r="D151" s="21" t="n"/>
      <c r="E151" s="17" t="n"/>
      <c r="F151" s="17" t="n"/>
      <c r="G151" s="17" t="n"/>
      <c r="H151" s="17" t="n"/>
      <c r="I151" s="17" t="n"/>
      <c r="J151" s="17" t="n"/>
      <c r="K151" s="17" t="n"/>
    </row>
    <row r="152">
      <c r="A152" s="15" t="n"/>
      <c r="B152" s="18">
        <f>IF(A152="","",IFERROR(INDEX(Questions!$B$6:$B$205,MATCH(A152,Questions!$A$6:$A$205,0))&amp;"","Not in Questions"))</f>
        <v/>
      </c>
      <c r="C152" s="15" t="n"/>
      <c r="D152" s="20" t="n"/>
      <c r="E152" s="15" t="n"/>
      <c r="F152" s="15" t="n"/>
      <c r="G152" s="15" t="n"/>
      <c r="H152" s="15" t="n"/>
      <c r="I152" s="15" t="n"/>
      <c r="J152" s="15" t="n"/>
      <c r="K152" s="15" t="n"/>
    </row>
    <row r="153">
      <c r="A153" s="17" t="n"/>
      <c r="B153" s="19">
        <f>IF(A153="","",IFERROR(INDEX(Questions!$B$6:$B$205,MATCH(A153,Questions!$A$6:$A$205,0))&amp;"","Not in Questions"))</f>
        <v/>
      </c>
      <c r="C153" s="17" t="n"/>
      <c r="D153" s="21" t="n"/>
      <c r="E153" s="17" t="n"/>
      <c r="F153" s="17" t="n"/>
      <c r="G153" s="17" t="n"/>
      <c r="H153" s="17" t="n"/>
      <c r="I153" s="17" t="n"/>
      <c r="J153" s="17" t="n"/>
      <c r="K153" s="17" t="n"/>
    </row>
    <row r="154">
      <c r="A154" s="15" t="n"/>
      <c r="B154" s="18">
        <f>IF(A154="","",IFERROR(INDEX(Questions!$B$6:$B$205,MATCH(A154,Questions!$A$6:$A$205,0))&amp;"","Not in Questions"))</f>
        <v/>
      </c>
      <c r="C154" s="15" t="n"/>
      <c r="D154" s="20" t="n"/>
      <c r="E154" s="15" t="n"/>
      <c r="F154" s="15" t="n"/>
      <c r="G154" s="15" t="n"/>
      <c r="H154" s="15" t="n"/>
      <c r="I154" s="15" t="n"/>
      <c r="J154" s="15" t="n"/>
      <c r="K154" s="15" t="n"/>
    </row>
    <row r="155">
      <c r="A155" s="17" t="n"/>
      <c r="B155" s="19">
        <f>IF(A155="","",IFERROR(INDEX(Questions!$B$6:$B$205,MATCH(A155,Questions!$A$6:$A$205,0))&amp;"","Not in Questions"))</f>
        <v/>
      </c>
      <c r="C155" s="17" t="n"/>
      <c r="D155" s="21" t="n"/>
      <c r="E155" s="17" t="n"/>
      <c r="F155" s="17" t="n"/>
      <c r="G155" s="17" t="n"/>
      <c r="H155" s="17" t="n"/>
      <c r="I155" s="17" t="n"/>
      <c r="J155" s="17" t="n"/>
      <c r="K155" s="17" t="n"/>
    </row>
    <row r="156">
      <c r="A156" s="15" t="n"/>
      <c r="B156" s="18">
        <f>IF(A156="","",IFERROR(INDEX(Questions!$B$6:$B$205,MATCH(A156,Questions!$A$6:$A$205,0))&amp;"","Not in Questions"))</f>
        <v/>
      </c>
      <c r="C156" s="15" t="n"/>
      <c r="D156" s="20" t="n"/>
      <c r="E156" s="15" t="n"/>
      <c r="F156" s="15" t="n"/>
      <c r="G156" s="15" t="n"/>
      <c r="H156" s="15" t="n"/>
      <c r="I156" s="15" t="n"/>
      <c r="J156" s="15" t="n"/>
      <c r="K156" s="15" t="n"/>
    </row>
    <row r="157">
      <c r="A157" s="17" t="n"/>
      <c r="B157" s="19">
        <f>IF(A157="","",IFERROR(INDEX(Questions!$B$6:$B$205,MATCH(A157,Questions!$A$6:$A$205,0))&amp;"","Not in Questions"))</f>
        <v/>
      </c>
      <c r="C157" s="17" t="n"/>
      <c r="D157" s="21" t="n"/>
      <c r="E157" s="17" t="n"/>
      <c r="F157" s="17" t="n"/>
      <c r="G157" s="17" t="n"/>
      <c r="H157" s="17" t="n"/>
      <c r="I157" s="17" t="n"/>
      <c r="J157" s="17" t="n"/>
      <c r="K157" s="17" t="n"/>
    </row>
    <row r="158">
      <c r="A158" s="15" t="n"/>
      <c r="B158" s="18">
        <f>IF(A158="","",IFERROR(INDEX(Questions!$B$6:$B$205,MATCH(A158,Questions!$A$6:$A$205,0))&amp;"","Not in Questions"))</f>
        <v/>
      </c>
      <c r="C158" s="15" t="n"/>
      <c r="D158" s="20" t="n"/>
      <c r="E158" s="15" t="n"/>
      <c r="F158" s="15" t="n"/>
      <c r="G158" s="15" t="n"/>
      <c r="H158" s="15" t="n"/>
      <c r="I158" s="15" t="n"/>
      <c r="J158" s="15" t="n"/>
      <c r="K158" s="15" t="n"/>
    </row>
    <row r="159">
      <c r="A159" s="17" t="n"/>
      <c r="B159" s="19">
        <f>IF(A159="","",IFERROR(INDEX(Questions!$B$6:$B$205,MATCH(A159,Questions!$A$6:$A$205,0))&amp;"","Not in Questions"))</f>
        <v/>
      </c>
      <c r="C159" s="17" t="n"/>
      <c r="D159" s="21" t="n"/>
      <c r="E159" s="17" t="n"/>
      <c r="F159" s="17" t="n"/>
      <c r="G159" s="17" t="n"/>
      <c r="H159" s="17" t="n"/>
      <c r="I159" s="17" t="n"/>
      <c r="J159" s="17" t="n"/>
      <c r="K159" s="17" t="n"/>
    </row>
    <row r="160">
      <c r="A160" s="15" t="n"/>
      <c r="B160" s="18">
        <f>IF(A160="","",IFERROR(INDEX(Questions!$B$6:$B$205,MATCH(A160,Questions!$A$6:$A$205,0))&amp;"","Not in Questions"))</f>
        <v/>
      </c>
      <c r="C160" s="15" t="n"/>
      <c r="D160" s="20" t="n"/>
      <c r="E160" s="15" t="n"/>
      <c r="F160" s="15" t="n"/>
      <c r="G160" s="15" t="n"/>
      <c r="H160" s="15" t="n"/>
      <c r="I160" s="15" t="n"/>
      <c r="J160" s="15" t="n"/>
      <c r="K160" s="15" t="n"/>
    </row>
    <row r="161">
      <c r="A161" s="17" t="n"/>
      <c r="B161" s="19">
        <f>IF(A161="","",IFERROR(INDEX(Questions!$B$6:$B$205,MATCH(A161,Questions!$A$6:$A$205,0))&amp;"","Not in Questions"))</f>
        <v/>
      </c>
      <c r="C161" s="17" t="n"/>
      <c r="D161" s="21" t="n"/>
      <c r="E161" s="17" t="n"/>
      <c r="F161" s="17" t="n"/>
      <c r="G161" s="17" t="n"/>
      <c r="H161" s="17" t="n"/>
      <c r="I161" s="17" t="n"/>
      <c r="J161" s="17" t="n"/>
      <c r="K161" s="17" t="n"/>
    </row>
    <row r="162">
      <c r="A162" s="15" t="n"/>
      <c r="B162" s="18">
        <f>IF(A162="","",IFERROR(INDEX(Questions!$B$6:$B$205,MATCH(A162,Questions!$A$6:$A$205,0))&amp;"","Not in Questions"))</f>
        <v/>
      </c>
      <c r="C162" s="15" t="n"/>
      <c r="D162" s="20" t="n"/>
      <c r="E162" s="15" t="n"/>
      <c r="F162" s="15" t="n"/>
      <c r="G162" s="15" t="n"/>
      <c r="H162" s="15" t="n"/>
      <c r="I162" s="15" t="n"/>
      <c r="J162" s="15" t="n"/>
      <c r="K162" s="15" t="n"/>
    </row>
    <row r="163">
      <c r="A163" s="17" t="n"/>
      <c r="B163" s="19">
        <f>IF(A163="","",IFERROR(INDEX(Questions!$B$6:$B$205,MATCH(A163,Questions!$A$6:$A$205,0))&amp;"","Not in Questions"))</f>
        <v/>
      </c>
      <c r="C163" s="17" t="n"/>
      <c r="D163" s="21" t="n"/>
      <c r="E163" s="17" t="n"/>
      <c r="F163" s="17" t="n"/>
      <c r="G163" s="17" t="n"/>
      <c r="H163" s="17" t="n"/>
      <c r="I163" s="17" t="n"/>
      <c r="J163" s="17" t="n"/>
      <c r="K163" s="17" t="n"/>
    </row>
    <row r="164">
      <c r="A164" s="15" t="n"/>
      <c r="B164" s="18">
        <f>IF(A164="","",IFERROR(INDEX(Questions!$B$6:$B$205,MATCH(A164,Questions!$A$6:$A$205,0))&amp;"","Not in Questions"))</f>
        <v/>
      </c>
      <c r="C164" s="15" t="n"/>
      <c r="D164" s="20" t="n"/>
      <c r="E164" s="15" t="n"/>
      <c r="F164" s="15" t="n"/>
      <c r="G164" s="15" t="n"/>
      <c r="H164" s="15" t="n"/>
      <c r="I164" s="15" t="n"/>
      <c r="J164" s="15" t="n"/>
      <c r="K164" s="15" t="n"/>
    </row>
    <row r="165">
      <c r="A165" s="17" t="n"/>
      <c r="B165" s="19">
        <f>IF(A165="","",IFERROR(INDEX(Questions!$B$6:$B$205,MATCH(A165,Questions!$A$6:$A$205,0))&amp;"","Not in Questions"))</f>
        <v/>
      </c>
      <c r="C165" s="17" t="n"/>
      <c r="D165" s="21" t="n"/>
      <c r="E165" s="17" t="n"/>
      <c r="F165" s="17" t="n"/>
      <c r="G165" s="17" t="n"/>
      <c r="H165" s="17" t="n"/>
      <c r="I165" s="17" t="n"/>
      <c r="J165" s="17" t="n"/>
      <c r="K165" s="17" t="n"/>
    </row>
    <row r="166">
      <c r="A166" s="15" t="n"/>
      <c r="B166" s="18">
        <f>IF(A166="","",IFERROR(INDEX(Questions!$B$6:$B$205,MATCH(A166,Questions!$A$6:$A$205,0))&amp;"","Not in Questions"))</f>
        <v/>
      </c>
      <c r="C166" s="15" t="n"/>
      <c r="D166" s="20" t="n"/>
      <c r="E166" s="15" t="n"/>
      <c r="F166" s="15" t="n"/>
      <c r="G166" s="15" t="n"/>
      <c r="H166" s="15" t="n"/>
      <c r="I166" s="15" t="n"/>
      <c r="J166" s="15" t="n"/>
      <c r="K166" s="15" t="n"/>
    </row>
    <row r="167">
      <c r="A167" s="17" t="n"/>
      <c r="B167" s="19">
        <f>IF(A167="","",IFERROR(INDEX(Questions!$B$6:$B$205,MATCH(A167,Questions!$A$6:$A$205,0))&amp;"","Not in Questions"))</f>
        <v/>
      </c>
      <c r="C167" s="17" t="n"/>
      <c r="D167" s="21" t="n"/>
      <c r="E167" s="17" t="n"/>
      <c r="F167" s="17" t="n"/>
      <c r="G167" s="17" t="n"/>
      <c r="H167" s="17" t="n"/>
      <c r="I167" s="17" t="n"/>
      <c r="J167" s="17" t="n"/>
      <c r="K167" s="17" t="n"/>
    </row>
    <row r="168">
      <c r="A168" s="15" t="n"/>
      <c r="B168" s="18">
        <f>IF(A168="","",IFERROR(INDEX(Questions!$B$6:$B$205,MATCH(A168,Questions!$A$6:$A$205,0))&amp;"","Not in Questions"))</f>
        <v/>
      </c>
      <c r="C168" s="15" t="n"/>
      <c r="D168" s="20" t="n"/>
      <c r="E168" s="15" t="n"/>
      <c r="F168" s="15" t="n"/>
      <c r="G168" s="15" t="n"/>
      <c r="H168" s="15" t="n"/>
      <c r="I168" s="15" t="n"/>
      <c r="J168" s="15" t="n"/>
      <c r="K168" s="15" t="n"/>
    </row>
    <row r="169">
      <c r="A169" s="17" t="n"/>
      <c r="B169" s="19">
        <f>IF(A169="","",IFERROR(INDEX(Questions!$B$6:$B$205,MATCH(A169,Questions!$A$6:$A$205,0))&amp;"","Not in Questions"))</f>
        <v/>
      </c>
      <c r="C169" s="17" t="n"/>
      <c r="D169" s="21" t="n"/>
      <c r="E169" s="17" t="n"/>
      <c r="F169" s="17" t="n"/>
      <c r="G169" s="17" t="n"/>
      <c r="H169" s="17" t="n"/>
      <c r="I169" s="17" t="n"/>
      <c r="J169" s="17" t="n"/>
      <c r="K169" s="17" t="n"/>
    </row>
    <row r="170">
      <c r="A170" s="15" t="n"/>
      <c r="B170" s="18">
        <f>IF(A170="","",IFERROR(INDEX(Questions!$B$6:$B$205,MATCH(A170,Questions!$A$6:$A$205,0))&amp;"","Not in Questions"))</f>
        <v/>
      </c>
      <c r="C170" s="15" t="n"/>
      <c r="D170" s="20" t="n"/>
      <c r="E170" s="15" t="n"/>
      <c r="F170" s="15" t="n"/>
      <c r="G170" s="15" t="n"/>
      <c r="H170" s="15" t="n"/>
      <c r="I170" s="15" t="n"/>
      <c r="J170" s="15" t="n"/>
      <c r="K170" s="15" t="n"/>
    </row>
    <row r="171">
      <c r="A171" s="17" t="n"/>
      <c r="B171" s="19">
        <f>IF(A171="","",IFERROR(INDEX(Questions!$B$6:$B$205,MATCH(A171,Questions!$A$6:$A$205,0))&amp;"","Not in Questions"))</f>
        <v/>
      </c>
      <c r="C171" s="17" t="n"/>
      <c r="D171" s="21" t="n"/>
      <c r="E171" s="17" t="n"/>
      <c r="F171" s="17" t="n"/>
      <c r="G171" s="17" t="n"/>
      <c r="H171" s="17" t="n"/>
      <c r="I171" s="17" t="n"/>
      <c r="J171" s="17" t="n"/>
      <c r="K171" s="17" t="n"/>
    </row>
    <row r="172">
      <c r="A172" s="15" t="n"/>
      <c r="B172" s="18">
        <f>IF(A172="","",IFERROR(INDEX(Questions!$B$6:$B$205,MATCH(A172,Questions!$A$6:$A$205,0))&amp;"","Not in Questions"))</f>
        <v/>
      </c>
      <c r="C172" s="15" t="n"/>
      <c r="D172" s="20" t="n"/>
      <c r="E172" s="15" t="n"/>
      <c r="F172" s="15" t="n"/>
      <c r="G172" s="15" t="n"/>
      <c r="H172" s="15" t="n"/>
      <c r="I172" s="15" t="n"/>
      <c r="J172" s="15" t="n"/>
      <c r="K172" s="15" t="n"/>
    </row>
    <row r="173">
      <c r="A173" s="17" t="n"/>
      <c r="B173" s="19">
        <f>IF(A173="","",IFERROR(INDEX(Questions!$B$6:$B$205,MATCH(A173,Questions!$A$6:$A$205,0))&amp;"","Not in Questions"))</f>
        <v/>
      </c>
      <c r="C173" s="17" t="n"/>
      <c r="D173" s="21" t="n"/>
      <c r="E173" s="17" t="n"/>
      <c r="F173" s="17" t="n"/>
      <c r="G173" s="17" t="n"/>
      <c r="H173" s="17" t="n"/>
      <c r="I173" s="17" t="n"/>
      <c r="J173" s="17" t="n"/>
      <c r="K173" s="17" t="n"/>
    </row>
    <row r="174">
      <c r="A174" s="15" t="n"/>
      <c r="B174" s="18">
        <f>IF(A174="","",IFERROR(INDEX(Questions!$B$6:$B$205,MATCH(A174,Questions!$A$6:$A$205,0))&amp;"","Not in Questions"))</f>
        <v/>
      </c>
      <c r="C174" s="15" t="n"/>
      <c r="D174" s="20" t="n"/>
      <c r="E174" s="15" t="n"/>
      <c r="F174" s="15" t="n"/>
      <c r="G174" s="15" t="n"/>
      <c r="H174" s="15" t="n"/>
      <c r="I174" s="15" t="n"/>
      <c r="J174" s="15" t="n"/>
      <c r="K174" s="15" t="n"/>
    </row>
    <row r="175">
      <c r="A175" s="17" t="n"/>
      <c r="B175" s="19">
        <f>IF(A175="","",IFERROR(INDEX(Questions!$B$6:$B$205,MATCH(A175,Questions!$A$6:$A$205,0))&amp;"","Not in Questions"))</f>
        <v/>
      </c>
      <c r="C175" s="17" t="n"/>
      <c r="D175" s="21" t="n"/>
      <c r="E175" s="17" t="n"/>
      <c r="F175" s="17" t="n"/>
      <c r="G175" s="17" t="n"/>
      <c r="H175" s="17" t="n"/>
      <c r="I175" s="17" t="n"/>
      <c r="J175" s="17" t="n"/>
      <c r="K175" s="17" t="n"/>
    </row>
    <row r="176">
      <c r="A176" s="15" t="n"/>
      <c r="B176" s="18">
        <f>IF(A176="","",IFERROR(INDEX(Questions!$B$6:$B$205,MATCH(A176,Questions!$A$6:$A$205,0))&amp;"","Not in Questions"))</f>
        <v/>
      </c>
      <c r="C176" s="15" t="n"/>
      <c r="D176" s="20" t="n"/>
      <c r="E176" s="15" t="n"/>
      <c r="F176" s="15" t="n"/>
      <c r="G176" s="15" t="n"/>
      <c r="H176" s="15" t="n"/>
      <c r="I176" s="15" t="n"/>
      <c r="J176" s="15" t="n"/>
      <c r="K176" s="15" t="n"/>
    </row>
    <row r="177">
      <c r="A177" s="17" t="n"/>
      <c r="B177" s="19">
        <f>IF(A177="","",IFERROR(INDEX(Questions!$B$6:$B$205,MATCH(A177,Questions!$A$6:$A$205,0))&amp;"","Not in Questions"))</f>
        <v/>
      </c>
      <c r="C177" s="17" t="n"/>
      <c r="D177" s="21" t="n"/>
      <c r="E177" s="17" t="n"/>
      <c r="F177" s="17" t="n"/>
      <c r="G177" s="17" t="n"/>
      <c r="H177" s="17" t="n"/>
      <c r="I177" s="17" t="n"/>
      <c r="J177" s="17" t="n"/>
      <c r="K177" s="17" t="n"/>
    </row>
    <row r="178">
      <c r="A178" s="15" t="n"/>
      <c r="B178" s="18">
        <f>IF(A178="","",IFERROR(INDEX(Questions!$B$6:$B$205,MATCH(A178,Questions!$A$6:$A$205,0))&amp;"","Not in Questions"))</f>
        <v/>
      </c>
      <c r="C178" s="15" t="n"/>
      <c r="D178" s="20" t="n"/>
      <c r="E178" s="15" t="n"/>
      <c r="F178" s="15" t="n"/>
      <c r="G178" s="15" t="n"/>
      <c r="H178" s="15" t="n"/>
      <c r="I178" s="15" t="n"/>
      <c r="J178" s="15" t="n"/>
      <c r="K178" s="15" t="n"/>
    </row>
    <row r="179">
      <c r="A179" s="17" t="n"/>
      <c r="B179" s="19">
        <f>IF(A179="","",IFERROR(INDEX(Questions!$B$6:$B$205,MATCH(A179,Questions!$A$6:$A$205,0))&amp;"","Not in Questions"))</f>
        <v/>
      </c>
      <c r="C179" s="17" t="n"/>
      <c r="D179" s="21" t="n"/>
      <c r="E179" s="17" t="n"/>
      <c r="F179" s="17" t="n"/>
      <c r="G179" s="17" t="n"/>
      <c r="H179" s="17" t="n"/>
      <c r="I179" s="17" t="n"/>
      <c r="J179" s="17" t="n"/>
      <c r="K179" s="17" t="n"/>
    </row>
    <row r="180">
      <c r="A180" s="15" t="n"/>
      <c r="B180" s="18">
        <f>IF(A180="","",IFERROR(INDEX(Questions!$B$6:$B$205,MATCH(A180,Questions!$A$6:$A$205,0))&amp;"","Not in Questions"))</f>
        <v/>
      </c>
      <c r="C180" s="15" t="n"/>
      <c r="D180" s="20" t="n"/>
      <c r="E180" s="15" t="n"/>
      <c r="F180" s="15" t="n"/>
      <c r="G180" s="15" t="n"/>
      <c r="H180" s="15" t="n"/>
      <c r="I180" s="15" t="n"/>
      <c r="J180" s="15" t="n"/>
      <c r="K180" s="15" t="n"/>
    </row>
    <row r="181">
      <c r="A181" s="17" t="n"/>
      <c r="B181" s="19">
        <f>IF(A181="","",IFERROR(INDEX(Questions!$B$6:$B$205,MATCH(A181,Questions!$A$6:$A$205,0))&amp;"","Not in Questions"))</f>
        <v/>
      </c>
      <c r="C181" s="17" t="n"/>
      <c r="D181" s="21" t="n"/>
      <c r="E181" s="17" t="n"/>
      <c r="F181" s="17" t="n"/>
      <c r="G181" s="17" t="n"/>
      <c r="H181" s="17" t="n"/>
      <c r="I181" s="17" t="n"/>
      <c r="J181" s="17" t="n"/>
      <c r="K181" s="17" t="n"/>
    </row>
    <row r="182">
      <c r="A182" s="15" t="n"/>
      <c r="B182" s="18">
        <f>IF(A182="","",IFERROR(INDEX(Questions!$B$6:$B$205,MATCH(A182,Questions!$A$6:$A$205,0))&amp;"","Not in Questions"))</f>
        <v/>
      </c>
      <c r="C182" s="15" t="n"/>
      <c r="D182" s="20" t="n"/>
      <c r="E182" s="15" t="n"/>
      <c r="F182" s="15" t="n"/>
      <c r="G182" s="15" t="n"/>
      <c r="H182" s="15" t="n"/>
      <c r="I182" s="15" t="n"/>
      <c r="J182" s="15" t="n"/>
      <c r="K182" s="15" t="n"/>
    </row>
    <row r="183">
      <c r="A183" s="17" t="n"/>
      <c r="B183" s="19">
        <f>IF(A183="","",IFERROR(INDEX(Questions!$B$6:$B$205,MATCH(A183,Questions!$A$6:$A$205,0))&amp;"","Not in Questions"))</f>
        <v/>
      </c>
      <c r="C183" s="17" t="n"/>
      <c r="D183" s="21" t="n"/>
      <c r="E183" s="17" t="n"/>
      <c r="F183" s="17" t="n"/>
      <c r="G183" s="17" t="n"/>
      <c r="H183" s="17" t="n"/>
      <c r="I183" s="17" t="n"/>
      <c r="J183" s="17" t="n"/>
      <c r="K183" s="17" t="n"/>
    </row>
    <row r="184">
      <c r="A184" s="15" t="n"/>
      <c r="B184" s="18">
        <f>IF(A184="","",IFERROR(INDEX(Questions!$B$6:$B$205,MATCH(A184,Questions!$A$6:$A$205,0))&amp;"","Not in Questions"))</f>
        <v/>
      </c>
      <c r="C184" s="15" t="n"/>
      <c r="D184" s="20" t="n"/>
      <c r="E184" s="15" t="n"/>
      <c r="F184" s="15" t="n"/>
      <c r="G184" s="15" t="n"/>
      <c r="H184" s="15" t="n"/>
      <c r="I184" s="15" t="n"/>
      <c r="J184" s="15" t="n"/>
      <c r="K184" s="15" t="n"/>
    </row>
    <row r="185">
      <c r="A185" s="17" t="n"/>
      <c r="B185" s="19">
        <f>IF(A185="","",IFERROR(INDEX(Questions!$B$6:$B$205,MATCH(A185,Questions!$A$6:$A$205,0))&amp;"","Not in Questions"))</f>
        <v/>
      </c>
      <c r="C185" s="17" t="n"/>
      <c r="D185" s="21" t="n"/>
      <c r="E185" s="17" t="n"/>
      <c r="F185" s="17" t="n"/>
      <c r="G185" s="17" t="n"/>
      <c r="H185" s="17" t="n"/>
      <c r="I185" s="17" t="n"/>
      <c r="J185" s="17" t="n"/>
      <c r="K185" s="17" t="n"/>
    </row>
    <row r="186">
      <c r="A186" s="15" t="n"/>
      <c r="B186" s="18">
        <f>IF(A186="","",IFERROR(INDEX(Questions!$B$6:$B$205,MATCH(A186,Questions!$A$6:$A$205,0))&amp;"","Not in Questions"))</f>
        <v/>
      </c>
      <c r="C186" s="15" t="n"/>
      <c r="D186" s="20" t="n"/>
      <c r="E186" s="15" t="n"/>
      <c r="F186" s="15" t="n"/>
      <c r="G186" s="15" t="n"/>
      <c r="H186" s="15" t="n"/>
      <c r="I186" s="15" t="n"/>
      <c r="J186" s="15" t="n"/>
      <c r="K186" s="15" t="n"/>
    </row>
    <row r="187">
      <c r="A187" s="17" t="n"/>
      <c r="B187" s="19">
        <f>IF(A187="","",IFERROR(INDEX(Questions!$B$6:$B$205,MATCH(A187,Questions!$A$6:$A$205,0))&amp;"","Not in Questions"))</f>
        <v/>
      </c>
      <c r="C187" s="17" t="n"/>
      <c r="D187" s="21" t="n"/>
      <c r="E187" s="17" t="n"/>
      <c r="F187" s="17" t="n"/>
      <c r="G187" s="17" t="n"/>
      <c r="H187" s="17" t="n"/>
      <c r="I187" s="17" t="n"/>
      <c r="J187" s="17" t="n"/>
      <c r="K187" s="17" t="n"/>
    </row>
    <row r="188">
      <c r="A188" s="15" t="n"/>
      <c r="B188" s="18">
        <f>IF(A188="","",IFERROR(INDEX(Questions!$B$6:$B$205,MATCH(A188,Questions!$A$6:$A$205,0))&amp;"","Not in Questions"))</f>
        <v/>
      </c>
      <c r="C188" s="15" t="n"/>
      <c r="D188" s="20" t="n"/>
      <c r="E188" s="15" t="n"/>
      <c r="F188" s="15" t="n"/>
      <c r="G188" s="15" t="n"/>
      <c r="H188" s="15" t="n"/>
      <c r="I188" s="15" t="n"/>
      <c r="J188" s="15" t="n"/>
      <c r="K188" s="15" t="n"/>
    </row>
    <row r="189">
      <c r="A189" s="17" t="n"/>
      <c r="B189" s="19">
        <f>IF(A189="","",IFERROR(INDEX(Questions!$B$6:$B$205,MATCH(A189,Questions!$A$6:$A$205,0))&amp;"","Not in Questions"))</f>
        <v/>
      </c>
      <c r="C189" s="17" t="n"/>
      <c r="D189" s="21" t="n"/>
      <c r="E189" s="17" t="n"/>
      <c r="F189" s="17" t="n"/>
      <c r="G189" s="17" t="n"/>
      <c r="H189" s="17" t="n"/>
      <c r="I189" s="17" t="n"/>
      <c r="J189" s="17" t="n"/>
      <c r="K189" s="17" t="n"/>
    </row>
    <row r="190">
      <c r="A190" s="15" t="n"/>
      <c r="B190" s="18">
        <f>IF(A190="","",IFERROR(INDEX(Questions!$B$6:$B$205,MATCH(A190,Questions!$A$6:$A$205,0))&amp;"","Not in Questions"))</f>
        <v/>
      </c>
      <c r="C190" s="15" t="n"/>
      <c r="D190" s="20" t="n"/>
      <c r="E190" s="15" t="n"/>
      <c r="F190" s="15" t="n"/>
      <c r="G190" s="15" t="n"/>
      <c r="H190" s="15" t="n"/>
      <c r="I190" s="15" t="n"/>
      <c r="J190" s="15" t="n"/>
      <c r="K190" s="15" t="n"/>
    </row>
    <row r="191">
      <c r="A191" s="17" t="n"/>
      <c r="B191" s="19">
        <f>IF(A191="","",IFERROR(INDEX(Questions!$B$6:$B$205,MATCH(A191,Questions!$A$6:$A$205,0))&amp;"","Not in Questions"))</f>
        <v/>
      </c>
      <c r="C191" s="17" t="n"/>
      <c r="D191" s="21" t="n"/>
      <c r="E191" s="17" t="n"/>
      <c r="F191" s="17" t="n"/>
      <c r="G191" s="17" t="n"/>
      <c r="H191" s="17" t="n"/>
      <c r="I191" s="17" t="n"/>
      <c r="J191" s="17" t="n"/>
      <c r="K191" s="17" t="n"/>
    </row>
    <row r="192">
      <c r="A192" s="15" t="n"/>
      <c r="B192" s="18">
        <f>IF(A192="","",IFERROR(INDEX(Questions!$B$6:$B$205,MATCH(A192,Questions!$A$6:$A$205,0))&amp;"","Not in Questions"))</f>
        <v/>
      </c>
      <c r="C192" s="15" t="n"/>
      <c r="D192" s="20" t="n"/>
      <c r="E192" s="15" t="n"/>
      <c r="F192" s="15" t="n"/>
      <c r="G192" s="15" t="n"/>
      <c r="H192" s="15" t="n"/>
      <c r="I192" s="15" t="n"/>
      <c r="J192" s="15" t="n"/>
      <c r="K192" s="15" t="n"/>
    </row>
    <row r="193">
      <c r="A193" s="17" t="n"/>
      <c r="B193" s="19">
        <f>IF(A193="","",IFERROR(INDEX(Questions!$B$6:$B$205,MATCH(A193,Questions!$A$6:$A$205,0))&amp;"","Not in Questions"))</f>
        <v/>
      </c>
      <c r="C193" s="17" t="n"/>
      <c r="D193" s="21" t="n"/>
      <c r="E193" s="17" t="n"/>
      <c r="F193" s="17" t="n"/>
      <c r="G193" s="17" t="n"/>
      <c r="H193" s="17" t="n"/>
      <c r="I193" s="17" t="n"/>
      <c r="J193" s="17" t="n"/>
      <c r="K193" s="17" t="n"/>
    </row>
    <row r="194">
      <c r="A194" s="15" t="n"/>
      <c r="B194" s="18">
        <f>IF(A194="","",IFERROR(INDEX(Questions!$B$6:$B$205,MATCH(A194,Questions!$A$6:$A$205,0))&amp;"","Not in Questions"))</f>
        <v/>
      </c>
      <c r="C194" s="15" t="n"/>
      <c r="D194" s="20" t="n"/>
      <c r="E194" s="15" t="n"/>
      <c r="F194" s="15" t="n"/>
      <c r="G194" s="15" t="n"/>
      <c r="H194" s="15" t="n"/>
      <c r="I194" s="15" t="n"/>
      <c r="J194" s="15" t="n"/>
      <c r="K194" s="15" t="n"/>
    </row>
    <row r="195">
      <c r="A195" s="17" t="n"/>
      <c r="B195" s="19">
        <f>IF(A195="","",IFERROR(INDEX(Questions!$B$6:$B$205,MATCH(A195,Questions!$A$6:$A$205,0))&amp;"","Not in Questions"))</f>
        <v/>
      </c>
      <c r="C195" s="17" t="n"/>
      <c r="D195" s="21" t="n"/>
      <c r="E195" s="17" t="n"/>
      <c r="F195" s="17" t="n"/>
      <c r="G195" s="17" t="n"/>
      <c r="H195" s="17" t="n"/>
      <c r="I195" s="17" t="n"/>
      <c r="J195" s="17" t="n"/>
      <c r="K195" s="17" t="n"/>
    </row>
    <row r="196">
      <c r="A196" s="15" t="n"/>
      <c r="B196" s="18">
        <f>IF(A196="","",IFERROR(INDEX(Questions!$B$6:$B$205,MATCH(A196,Questions!$A$6:$A$205,0))&amp;"","Not in Questions"))</f>
        <v/>
      </c>
      <c r="C196" s="15" t="n"/>
      <c r="D196" s="20" t="n"/>
      <c r="E196" s="15" t="n"/>
      <c r="F196" s="15" t="n"/>
      <c r="G196" s="15" t="n"/>
      <c r="H196" s="15" t="n"/>
      <c r="I196" s="15" t="n"/>
      <c r="J196" s="15" t="n"/>
      <c r="K196" s="15" t="n"/>
    </row>
    <row r="197">
      <c r="A197" s="17" t="n"/>
      <c r="B197" s="19">
        <f>IF(A197="","",IFERROR(INDEX(Questions!$B$6:$B$205,MATCH(A197,Questions!$A$6:$A$205,0))&amp;"","Not in Questions"))</f>
        <v/>
      </c>
      <c r="C197" s="17" t="n"/>
      <c r="D197" s="21" t="n"/>
      <c r="E197" s="17" t="n"/>
      <c r="F197" s="17" t="n"/>
      <c r="G197" s="17" t="n"/>
      <c r="H197" s="17" t="n"/>
      <c r="I197" s="17" t="n"/>
      <c r="J197" s="17" t="n"/>
      <c r="K197" s="17" t="n"/>
    </row>
    <row r="198">
      <c r="A198" s="15" t="n"/>
      <c r="B198" s="18">
        <f>IF(A198="","",IFERROR(INDEX(Questions!$B$6:$B$205,MATCH(A198,Questions!$A$6:$A$205,0))&amp;"","Not in Questions"))</f>
        <v/>
      </c>
      <c r="C198" s="15" t="n"/>
      <c r="D198" s="20" t="n"/>
      <c r="E198" s="15" t="n"/>
      <c r="F198" s="15" t="n"/>
      <c r="G198" s="15" t="n"/>
      <c r="H198" s="15" t="n"/>
      <c r="I198" s="15" t="n"/>
      <c r="J198" s="15" t="n"/>
      <c r="K198" s="15" t="n"/>
    </row>
    <row r="199">
      <c r="A199" s="17" t="n"/>
      <c r="B199" s="19">
        <f>IF(A199="","",IFERROR(INDEX(Questions!$B$6:$B$205,MATCH(A199,Questions!$A$6:$A$205,0))&amp;"","Not in Questions"))</f>
        <v/>
      </c>
      <c r="C199" s="17" t="n"/>
      <c r="D199" s="21" t="n"/>
      <c r="E199" s="17" t="n"/>
      <c r="F199" s="17" t="n"/>
      <c r="G199" s="17" t="n"/>
      <c r="H199" s="17" t="n"/>
      <c r="I199" s="17" t="n"/>
      <c r="J199" s="17" t="n"/>
      <c r="K199" s="17" t="n"/>
    </row>
    <row r="200">
      <c r="A200" s="15" t="n"/>
      <c r="B200" s="18">
        <f>IF(A200="","",IFERROR(INDEX(Questions!$B$6:$B$205,MATCH(A200,Questions!$A$6:$A$205,0))&amp;"","Not in Questions"))</f>
        <v/>
      </c>
      <c r="C200" s="15" t="n"/>
      <c r="D200" s="20" t="n"/>
      <c r="E200" s="15" t="n"/>
      <c r="F200" s="15" t="n"/>
      <c r="G200" s="15" t="n"/>
      <c r="H200" s="15" t="n"/>
      <c r="I200" s="15" t="n"/>
      <c r="J200" s="15" t="n"/>
      <c r="K200" s="15" t="n"/>
    </row>
    <row r="201">
      <c r="A201" s="17" t="n"/>
      <c r="B201" s="19">
        <f>IF(A201="","",IFERROR(INDEX(Questions!$B$6:$B$205,MATCH(A201,Questions!$A$6:$A$205,0))&amp;"","Not in Questions"))</f>
        <v/>
      </c>
      <c r="C201" s="17" t="n"/>
      <c r="D201" s="21" t="n"/>
      <c r="E201" s="17" t="n"/>
      <c r="F201" s="17" t="n"/>
      <c r="G201" s="17" t="n"/>
      <c r="H201" s="17" t="n"/>
      <c r="I201" s="17" t="n"/>
      <c r="J201" s="17" t="n"/>
      <c r="K201" s="17" t="n"/>
    </row>
    <row r="202">
      <c r="A202" s="15" t="n"/>
      <c r="B202" s="18">
        <f>IF(A202="","",IFERROR(INDEX(Questions!$B$6:$B$205,MATCH(A202,Questions!$A$6:$A$205,0))&amp;"","Not in Questions"))</f>
        <v/>
      </c>
      <c r="C202" s="15" t="n"/>
      <c r="D202" s="20" t="n"/>
      <c r="E202" s="15" t="n"/>
      <c r="F202" s="15" t="n"/>
      <c r="G202" s="15" t="n"/>
      <c r="H202" s="15" t="n"/>
      <c r="I202" s="15" t="n"/>
      <c r="J202" s="15" t="n"/>
      <c r="K202" s="15" t="n"/>
    </row>
    <row r="203">
      <c r="A203" s="17" t="n"/>
      <c r="B203" s="19">
        <f>IF(A203="","",IFERROR(INDEX(Questions!$B$6:$B$205,MATCH(A203,Questions!$A$6:$A$205,0))&amp;"","Not in Questions"))</f>
        <v/>
      </c>
      <c r="C203" s="17" t="n"/>
      <c r="D203" s="21" t="n"/>
      <c r="E203" s="17" t="n"/>
      <c r="F203" s="17" t="n"/>
      <c r="G203" s="17" t="n"/>
      <c r="H203" s="17" t="n"/>
      <c r="I203" s="17" t="n"/>
      <c r="J203" s="17" t="n"/>
      <c r="K203" s="17" t="n"/>
    </row>
    <row r="204">
      <c r="A204" s="15" t="n"/>
      <c r="B204" s="18">
        <f>IF(A204="","",IFERROR(INDEX(Questions!$B$6:$B$205,MATCH(A204,Questions!$A$6:$A$205,0))&amp;"","Not in Questions"))</f>
        <v/>
      </c>
      <c r="C204" s="15" t="n"/>
      <c r="D204" s="20" t="n"/>
      <c r="E204" s="15" t="n"/>
      <c r="F204" s="15" t="n"/>
      <c r="G204" s="15" t="n"/>
      <c r="H204" s="15" t="n"/>
      <c r="I204" s="15" t="n"/>
      <c r="J204" s="15" t="n"/>
      <c r="K204" s="15" t="n"/>
    </row>
    <row r="205">
      <c r="A205" s="17" t="n"/>
      <c r="B205" s="19">
        <f>IF(A205="","",IFERROR(INDEX(Questions!$B$6:$B$205,MATCH(A205,Questions!$A$6:$A$205,0))&amp;"","Not in Questions"))</f>
        <v/>
      </c>
      <c r="C205" s="17" t="n"/>
      <c r="D205" s="21" t="n"/>
      <c r="E205" s="17" t="n"/>
      <c r="F205" s="17" t="n"/>
      <c r="G205" s="17" t="n"/>
      <c r="H205" s="17" t="n"/>
      <c r="I205" s="17" t="n"/>
      <c r="J205" s="17" t="n"/>
      <c r="K205" s="17" t="n"/>
    </row>
    <row r="206">
      <c r="A206" s="15" t="n"/>
      <c r="B206" s="18">
        <f>IF(A206="","",IFERROR(INDEX(Questions!$B$6:$B$205,MATCH(A206,Questions!$A$6:$A$205,0))&amp;"","Not in Questions"))</f>
        <v/>
      </c>
      <c r="C206" s="15" t="n"/>
      <c r="D206" s="20" t="n"/>
      <c r="E206" s="15" t="n"/>
      <c r="F206" s="15" t="n"/>
      <c r="G206" s="15" t="n"/>
      <c r="H206" s="15" t="n"/>
      <c r="I206" s="15" t="n"/>
      <c r="J206" s="15" t="n"/>
      <c r="K206" s="15" t="n"/>
    </row>
    <row r="207">
      <c r="A207" s="17" t="n"/>
      <c r="B207" s="19">
        <f>IF(A207="","",IFERROR(INDEX(Questions!$B$6:$B$205,MATCH(A207,Questions!$A$6:$A$205,0))&amp;"","Not in Questions"))</f>
        <v/>
      </c>
      <c r="C207" s="17" t="n"/>
      <c r="D207" s="21" t="n"/>
      <c r="E207" s="17" t="n"/>
      <c r="F207" s="17" t="n"/>
      <c r="G207" s="17" t="n"/>
      <c r="H207" s="17" t="n"/>
      <c r="I207" s="17" t="n"/>
      <c r="J207" s="17" t="n"/>
      <c r="K207" s="17" t="n"/>
    </row>
    <row r="208">
      <c r="A208" s="15" t="n"/>
      <c r="B208" s="18">
        <f>IF(A208="","",IFERROR(INDEX(Questions!$B$6:$B$205,MATCH(A208,Questions!$A$6:$A$205,0))&amp;"","Not in Questions"))</f>
        <v/>
      </c>
      <c r="C208" s="15" t="n"/>
      <c r="D208" s="20" t="n"/>
      <c r="E208" s="15" t="n"/>
      <c r="F208" s="15" t="n"/>
      <c r="G208" s="15" t="n"/>
      <c r="H208" s="15" t="n"/>
      <c r="I208" s="15" t="n"/>
      <c r="J208" s="15" t="n"/>
      <c r="K208" s="15" t="n"/>
    </row>
    <row r="209">
      <c r="A209" s="17" t="n"/>
      <c r="B209" s="19">
        <f>IF(A209="","",IFERROR(INDEX(Questions!$B$6:$B$205,MATCH(A209,Questions!$A$6:$A$205,0))&amp;"","Not in Questions"))</f>
        <v/>
      </c>
      <c r="C209" s="17" t="n"/>
      <c r="D209" s="21" t="n"/>
      <c r="E209" s="17" t="n"/>
      <c r="F209" s="17" t="n"/>
      <c r="G209" s="17" t="n"/>
      <c r="H209" s="17" t="n"/>
      <c r="I209" s="17" t="n"/>
      <c r="J209" s="17" t="n"/>
      <c r="K209" s="17" t="n"/>
    </row>
    <row r="210">
      <c r="A210" s="15" t="n"/>
      <c r="B210" s="18">
        <f>IF(A210="","",IFERROR(INDEX(Questions!$B$6:$B$205,MATCH(A210,Questions!$A$6:$A$205,0))&amp;"","Not in Questions"))</f>
        <v/>
      </c>
      <c r="C210" s="15" t="n"/>
      <c r="D210" s="20" t="n"/>
      <c r="E210" s="15" t="n"/>
      <c r="F210" s="15" t="n"/>
      <c r="G210" s="15" t="n"/>
      <c r="H210" s="15" t="n"/>
      <c r="I210" s="15" t="n"/>
      <c r="J210" s="15" t="n"/>
      <c r="K210" s="15" t="n"/>
    </row>
    <row r="211">
      <c r="A211" s="17" t="n"/>
      <c r="B211" s="19">
        <f>IF(A211="","",IFERROR(INDEX(Questions!$B$6:$B$205,MATCH(A211,Questions!$A$6:$A$205,0))&amp;"","Not in Questions"))</f>
        <v/>
      </c>
      <c r="C211" s="17" t="n"/>
      <c r="D211" s="21" t="n"/>
      <c r="E211" s="17" t="n"/>
      <c r="F211" s="17" t="n"/>
      <c r="G211" s="17" t="n"/>
      <c r="H211" s="17" t="n"/>
      <c r="I211" s="17" t="n"/>
      <c r="J211" s="17" t="n"/>
      <c r="K211" s="17" t="n"/>
    </row>
    <row r="212">
      <c r="A212" s="15" t="n"/>
      <c r="B212" s="18">
        <f>IF(A212="","",IFERROR(INDEX(Questions!$B$6:$B$205,MATCH(A212,Questions!$A$6:$A$205,0))&amp;"","Not in Questions"))</f>
        <v/>
      </c>
      <c r="C212" s="15" t="n"/>
      <c r="D212" s="20" t="n"/>
      <c r="E212" s="15" t="n"/>
      <c r="F212" s="15" t="n"/>
      <c r="G212" s="15" t="n"/>
      <c r="H212" s="15" t="n"/>
      <c r="I212" s="15" t="n"/>
      <c r="J212" s="15" t="n"/>
      <c r="K212" s="15" t="n"/>
    </row>
    <row r="213">
      <c r="A213" s="17" t="n"/>
      <c r="B213" s="19">
        <f>IF(A213="","",IFERROR(INDEX(Questions!$B$6:$B$205,MATCH(A213,Questions!$A$6:$A$205,0))&amp;"","Not in Questions"))</f>
        <v/>
      </c>
      <c r="C213" s="17" t="n"/>
      <c r="D213" s="21" t="n"/>
      <c r="E213" s="17" t="n"/>
      <c r="F213" s="17" t="n"/>
      <c r="G213" s="17" t="n"/>
      <c r="H213" s="17" t="n"/>
      <c r="I213" s="17" t="n"/>
      <c r="J213" s="17" t="n"/>
      <c r="K213" s="17" t="n"/>
    </row>
    <row r="214">
      <c r="A214" s="15" t="n"/>
      <c r="B214" s="18">
        <f>IF(A214="","",IFERROR(INDEX(Questions!$B$6:$B$205,MATCH(A214,Questions!$A$6:$A$205,0))&amp;"","Not in Questions"))</f>
        <v/>
      </c>
      <c r="C214" s="15" t="n"/>
      <c r="D214" s="20" t="n"/>
      <c r="E214" s="15" t="n"/>
      <c r="F214" s="15" t="n"/>
      <c r="G214" s="15" t="n"/>
      <c r="H214" s="15" t="n"/>
      <c r="I214" s="15" t="n"/>
      <c r="J214" s="15" t="n"/>
      <c r="K214" s="15" t="n"/>
    </row>
    <row r="215">
      <c r="A215" s="17" t="n"/>
      <c r="B215" s="19">
        <f>IF(A215="","",IFERROR(INDEX(Questions!$B$6:$B$205,MATCH(A215,Questions!$A$6:$A$205,0))&amp;"","Not in Questions"))</f>
        <v/>
      </c>
      <c r="C215" s="17" t="n"/>
      <c r="D215" s="21" t="n"/>
      <c r="E215" s="17" t="n"/>
      <c r="F215" s="17" t="n"/>
      <c r="G215" s="17" t="n"/>
      <c r="H215" s="17" t="n"/>
      <c r="I215" s="17" t="n"/>
      <c r="J215" s="17" t="n"/>
      <c r="K215" s="17" t="n"/>
    </row>
    <row r="216">
      <c r="A216" s="15" t="n"/>
      <c r="B216" s="18">
        <f>IF(A216="","",IFERROR(INDEX(Questions!$B$6:$B$205,MATCH(A216,Questions!$A$6:$A$205,0))&amp;"","Not in Questions"))</f>
        <v/>
      </c>
      <c r="C216" s="15" t="n"/>
      <c r="D216" s="20" t="n"/>
      <c r="E216" s="15" t="n"/>
      <c r="F216" s="15" t="n"/>
      <c r="G216" s="15" t="n"/>
      <c r="H216" s="15" t="n"/>
      <c r="I216" s="15" t="n"/>
      <c r="J216" s="15" t="n"/>
      <c r="K216" s="15" t="n"/>
    </row>
    <row r="217">
      <c r="A217" s="17" t="n"/>
      <c r="B217" s="19">
        <f>IF(A217="","",IFERROR(INDEX(Questions!$B$6:$B$205,MATCH(A217,Questions!$A$6:$A$205,0))&amp;"","Not in Questions"))</f>
        <v/>
      </c>
      <c r="C217" s="17" t="n"/>
      <c r="D217" s="21" t="n"/>
      <c r="E217" s="17" t="n"/>
      <c r="F217" s="17" t="n"/>
      <c r="G217" s="17" t="n"/>
      <c r="H217" s="17" t="n"/>
      <c r="I217" s="17" t="n"/>
      <c r="J217" s="17" t="n"/>
      <c r="K217" s="17" t="n"/>
    </row>
    <row r="218">
      <c r="A218" s="15" t="n"/>
      <c r="B218" s="18">
        <f>IF(A218="","",IFERROR(INDEX(Questions!$B$6:$B$205,MATCH(A218,Questions!$A$6:$A$205,0))&amp;"","Not in Questions"))</f>
        <v/>
      </c>
      <c r="C218" s="15" t="n"/>
      <c r="D218" s="20" t="n"/>
      <c r="E218" s="15" t="n"/>
      <c r="F218" s="15" t="n"/>
      <c r="G218" s="15" t="n"/>
      <c r="H218" s="15" t="n"/>
      <c r="I218" s="15" t="n"/>
      <c r="J218" s="15" t="n"/>
      <c r="K218" s="15" t="n"/>
    </row>
    <row r="219">
      <c r="A219" s="17" t="n"/>
      <c r="B219" s="19">
        <f>IF(A219="","",IFERROR(INDEX(Questions!$B$6:$B$205,MATCH(A219,Questions!$A$6:$A$205,0))&amp;"","Not in Questions"))</f>
        <v/>
      </c>
      <c r="C219" s="17" t="n"/>
      <c r="D219" s="21" t="n"/>
      <c r="E219" s="17" t="n"/>
      <c r="F219" s="17" t="n"/>
      <c r="G219" s="17" t="n"/>
      <c r="H219" s="17" t="n"/>
      <c r="I219" s="17" t="n"/>
      <c r="J219" s="17" t="n"/>
      <c r="K219" s="17" t="n"/>
    </row>
    <row r="220">
      <c r="A220" s="15" t="n"/>
      <c r="B220" s="18">
        <f>IF(A220="","",IFERROR(INDEX(Questions!$B$6:$B$205,MATCH(A220,Questions!$A$6:$A$205,0))&amp;"","Not in Questions"))</f>
        <v/>
      </c>
      <c r="C220" s="15" t="n"/>
      <c r="D220" s="20" t="n"/>
      <c r="E220" s="15" t="n"/>
      <c r="F220" s="15" t="n"/>
      <c r="G220" s="15" t="n"/>
      <c r="H220" s="15" t="n"/>
      <c r="I220" s="15" t="n"/>
      <c r="J220" s="15" t="n"/>
      <c r="K220" s="15" t="n"/>
    </row>
    <row r="221">
      <c r="A221" s="17" t="n"/>
      <c r="B221" s="19">
        <f>IF(A221="","",IFERROR(INDEX(Questions!$B$6:$B$205,MATCH(A221,Questions!$A$6:$A$205,0))&amp;"","Not in Questions"))</f>
        <v/>
      </c>
      <c r="C221" s="17" t="n"/>
      <c r="D221" s="21" t="n"/>
      <c r="E221" s="17" t="n"/>
      <c r="F221" s="17" t="n"/>
      <c r="G221" s="17" t="n"/>
      <c r="H221" s="17" t="n"/>
      <c r="I221" s="17" t="n"/>
      <c r="J221" s="17" t="n"/>
      <c r="K221" s="17" t="n"/>
    </row>
    <row r="222">
      <c r="A222" s="15" t="n"/>
      <c r="B222" s="18">
        <f>IF(A222="","",IFERROR(INDEX(Questions!$B$6:$B$205,MATCH(A222,Questions!$A$6:$A$205,0))&amp;"","Not in Questions"))</f>
        <v/>
      </c>
      <c r="C222" s="15" t="n"/>
      <c r="D222" s="20" t="n"/>
      <c r="E222" s="15" t="n"/>
      <c r="F222" s="15" t="n"/>
      <c r="G222" s="15" t="n"/>
      <c r="H222" s="15" t="n"/>
      <c r="I222" s="15" t="n"/>
      <c r="J222" s="15" t="n"/>
      <c r="K222" s="15" t="n"/>
    </row>
    <row r="223">
      <c r="A223" s="17" t="n"/>
      <c r="B223" s="19">
        <f>IF(A223="","",IFERROR(INDEX(Questions!$B$6:$B$205,MATCH(A223,Questions!$A$6:$A$205,0))&amp;"","Not in Questions"))</f>
        <v/>
      </c>
      <c r="C223" s="17" t="n"/>
      <c r="D223" s="21" t="n"/>
      <c r="E223" s="17" t="n"/>
      <c r="F223" s="17" t="n"/>
      <c r="G223" s="17" t="n"/>
      <c r="H223" s="17" t="n"/>
      <c r="I223" s="17" t="n"/>
      <c r="J223" s="17" t="n"/>
      <c r="K223" s="17" t="n"/>
    </row>
    <row r="224">
      <c r="A224" s="15" t="n"/>
      <c r="B224" s="18">
        <f>IF(A224="","",IFERROR(INDEX(Questions!$B$6:$B$205,MATCH(A224,Questions!$A$6:$A$205,0))&amp;"","Not in Questions"))</f>
        <v/>
      </c>
      <c r="C224" s="15" t="n"/>
      <c r="D224" s="20" t="n"/>
      <c r="E224" s="15" t="n"/>
      <c r="F224" s="15" t="n"/>
      <c r="G224" s="15" t="n"/>
      <c r="H224" s="15" t="n"/>
      <c r="I224" s="15" t="n"/>
      <c r="J224" s="15" t="n"/>
      <c r="K224" s="15" t="n"/>
    </row>
    <row r="225">
      <c r="A225" s="17" t="n"/>
      <c r="B225" s="19">
        <f>IF(A225="","",IFERROR(INDEX(Questions!$B$6:$B$205,MATCH(A225,Questions!$A$6:$A$205,0))&amp;"","Not in Questions"))</f>
        <v/>
      </c>
      <c r="C225" s="17" t="n"/>
      <c r="D225" s="21" t="n"/>
      <c r="E225" s="17" t="n"/>
      <c r="F225" s="17" t="n"/>
      <c r="G225" s="17" t="n"/>
      <c r="H225" s="17" t="n"/>
      <c r="I225" s="17" t="n"/>
      <c r="J225" s="17" t="n"/>
      <c r="K225" s="17" t="n"/>
    </row>
    <row r="226">
      <c r="A226" s="15" t="n"/>
      <c r="B226" s="18">
        <f>IF(A226="","",IFERROR(INDEX(Questions!$B$6:$B$205,MATCH(A226,Questions!$A$6:$A$205,0))&amp;"","Not in Questions"))</f>
        <v/>
      </c>
      <c r="C226" s="15" t="n"/>
      <c r="D226" s="20" t="n"/>
      <c r="E226" s="15" t="n"/>
      <c r="F226" s="15" t="n"/>
      <c r="G226" s="15" t="n"/>
      <c r="H226" s="15" t="n"/>
      <c r="I226" s="15" t="n"/>
      <c r="J226" s="15" t="n"/>
      <c r="K226" s="15" t="n"/>
    </row>
    <row r="227">
      <c r="A227" s="17" t="n"/>
      <c r="B227" s="19">
        <f>IF(A227="","",IFERROR(INDEX(Questions!$B$6:$B$205,MATCH(A227,Questions!$A$6:$A$205,0))&amp;"","Not in Questions"))</f>
        <v/>
      </c>
      <c r="C227" s="17" t="n"/>
      <c r="D227" s="21" t="n"/>
      <c r="E227" s="17" t="n"/>
      <c r="F227" s="17" t="n"/>
      <c r="G227" s="17" t="n"/>
      <c r="H227" s="17" t="n"/>
      <c r="I227" s="17" t="n"/>
      <c r="J227" s="17" t="n"/>
      <c r="K227" s="17" t="n"/>
    </row>
    <row r="228">
      <c r="A228" s="15" t="n"/>
      <c r="B228" s="18">
        <f>IF(A228="","",IFERROR(INDEX(Questions!$B$6:$B$205,MATCH(A228,Questions!$A$6:$A$205,0))&amp;"","Not in Questions"))</f>
        <v/>
      </c>
      <c r="C228" s="15" t="n"/>
      <c r="D228" s="20" t="n"/>
      <c r="E228" s="15" t="n"/>
      <c r="F228" s="15" t="n"/>
      <c r="G228" s="15" t="n"/>
      <c r="H228" s="15" t="n"/>
      <c r="I228" s="15" t="n"/>
      <c r="J228" s="15" t="n"/>
      <c r="K228" s="15" t="n"/>
    </row>
    <row r="229">
      <c r="A229" s="17" t="n"/>
      <c r="B229" s="19">
        <f>IF(A229="","",IFERROR(INDEX(Questions!$B$6:$B$205,MATCH(A229,Questions!$A$6:$A$205,0))&amp;"","Not in Questions"))</f>
        <v/>
      </c>
      <c r="C229" s="17" t="n"/>
      <c r="D229" s="21" t="n"/>
      <c r="E229" s="17" t="n"/>
      <c r="F229" s="17" t="n"/>
      <c r="G229" s="17" t="n"/>
      <c r="H229" s="17" t="n"/>
      <c r="I229" s="17" t="n"/>
      <c r="J229" s="17" t="n"/>
      <c r="K229" s="17" t="n"/>
    </row>
    <row r="230">
      <c r="A230" s="15" t="n"/>
      <c r="B230" s="18">
        <f>IF(A230="","",IFERROR(INDEX(Questions!$B$6:$B$205,MATCH(A230,Questions!$A$6:$A$205,0))&amp;"","Not in Questions"))</f>
        <v/>
      </c>
      <c r="C230" s="15" t="n"/>
      <c r="D230" s="20" t="n"/>
      <c r="E230" s="15" t="n"/>
      <c r="F230" s="15" t="n"/>
      <c r="G230" s="15" t="n"/>
      <c r="H230" s="15" t="n"/>
      <c r="I230" s="15" t="n"/>
      <c r="J230" s="15" t="n"/>
      <c r="K230" s="15" t="n"/>
    </row>
    <row r="231">
      <c r="A231" s="17" t="n"/>
      <c r="B231" s="19">
        <f>IF(A231="","",IFERROR(INDEX(Questions!$B$6:$B$205,MATCH(A231,Questions!$A$6:$A$205,0))&amp;"","Not in Questions"))</f>
        <v/>
      </c>
      <c r="C231" s="17" t="n"/>
      <c r="D231" s="21" t="n"/>
      <c r="E231" s="17" t="n"/>
      <c r="F231" s="17" t="n"/>
      <c r="G231" s="17" t="n"/>
      <c r="H231" s="17" t="n"/>
      <c r="I231" s="17" t="n"/>
      <c r="J231" s="17" t="n"/>
      <c r="K231" s="17" t="n"/>
    </row>
    <row r="232">
      <c r="A232" s="15" t="n"/>
      <c r="B232" s="18">
        <f>IF(A232="","",IFERROR(INDEX(Questions!$B$6:$B$205,MATCH(A232,Questions!$A$6:$A$205,0))&amp;"","Not in Questions"))</f>
        <v/>
      </c>
      <c r="C232" s="15" t="n"/>
      <c r="D232" s="20" t="n"/>
      <c r="E232" s="15" t="n"/>
      <c r="F232" s="15" t="n"/>
      <c r="G232" s="15" t="n"/>
      <c r="H232" s="15" t="n"/>
      <c r="I232" s="15" t="n"/>
      <c r="J232" s="15" t="n"/>
      <c r="K232" s="15" t="n"/>
    </row>
    <row r="233">
      <c r="A233" s="17" t="n"/>
      <c r="B233" s="19">
        <f>IF(A233="","",IFERROR(INDEX(Questions!$B$6:$B$205,MATCH(A233,Questions!$A$6:$A$205,0))&amp;"","Not in Questions"))</f>
        <v/>
      </c>
      <c r="C233" s="17" t="n"/>
      <c r="D233" s="21" t="n"/>
      <c r="E233" s="17" t="n"/>
      <c r="F233" s="17" t="n"/>
      <c r="G233" s="17" t="n"/>
      <c r="H233" s="17" t="n"/>
      <c r="I233" s="17" t="n"/>
      <c r="J233" s="17" t="n"/>
      <c r="K233" s="17" t="n"/>
    </row>
    <row r="234">
      <c r="A234" s="15" t="n"/>
      <c r="B234" s="18">
        <f>IF(A234="","",IFERROR(INDEX(Questions!$B$6:$B$205,MATCH(A234,Questions!$A$6:$A$205,0))&amp;"","Not in Questions"))</f>
        <v/>
      </c>
      <c r="C234" s="15" t="n"/>
      <c r="D234" s="20" t="n"/>
      <c r="E234" s="15" t="n"/>
      <c r="F234" s="15" t="n"/>
      <c r="G234" s="15" t="n"/>
      <c r="H234" s="15" t="n"/>
      <c r="I234" s="15" t="n"/>
      <c r="J234" s="15" t="n"/>
      <c r="K234" s="15" t="n"/>
    </row>
    <row r="235">
      <c r="A235" s="17" t="n"/>
      <c r="B235" s="19">
        <f>IF(A235="","",IFERROR(INDEX(Questions!$B$6:$B$205,MATCH(A235,Questions!$A$6:$A$205,0))&amp;"","Not in Questions"))</f>
        <v/>
      </c>
      <c r="C235" s="17" t="n"/>
      <c r="D235" s="21" t="n"/>
      <c r="E235" s="17" t="n"/>
      <c r="F235" s="17" t="n"/>
      <c r="G235" s="17" t="n"/>
      <c r="H235" s="17" t="n"/>
      <c r="I235" s="17" t="n"/>
      <c r="J235" s="17" t="n"/>
      <c r="K235" s="17" t="n"/>
    </row>
    <row r="236">
      <c r="A236" s="15" t="n"/>
      <c r="B236" s="18">
        <f>IF(A236="","",IFERROR(INDEX(Questions!$B$6:$B$205,MATCH(A236,Questions!$A$6:$A$205,0))&amp;"","Not in Questions"))</f>
        <v/>
      </c>
      <c r="C236" s="15" t="n"/>
      <c r="D236" s="20" t="n"/>
      <c r="E236" s="15" t="n"/>
      <c r="F236" s="15" t="n"/>
      <c r="G236" s="15" t="n"/>
      <c r="H236" s="15" t="n"/>
      <c r="I236" s="15" t="n"/>
      <c r="J236" s="15" t="n"/>
      <c r="K236" s="15" t="n"/>
    </row>
    <row r="237">
      <c r="A237" s="17" t="n"/>
      <c r="B237" s="19">
        <f>IF(A237="","",IFERROR(INDEX(Questions!$B$6:$B$205,MATCH(A237,Questions!$A$6:$A$205,0))&amp;"","Not in Questions"))</f>
        <v/>
      </c>
      <c r="C237" s="17" t="n"/>
      <c r="D237" s="21" t="n"/>
      <c r="E237" s="17" t="n"/>
      <c r="F237" s="17" t="n"/>
      <c r="G237" s="17" t="n"/>
      <c r="H237" s="17" t="n"/>
      <c r="I237" s="17" t="n"/>
      <c r="J237" s="17" t="n"/>
      <c r="K237" s="17" t="n"/>
    </row>
    <row r="238">
      <c r="A238" s="15" t="n"/>
      <c r="B238" s="18">
        <f>IF(A238="","",IFERROR(INDEX(Questions!$B$6:$B$205,MATCH(A238,Questions!$A$6:$A$205,0))&amp;"","Not in Questions"))</f>
        <v/>
      </c>
      <c r="C238" s="15" t="n"/>
      <c r="D238" s="20" t="n"/>
      <c r="E238" s="15" t="n"/>
      <c r="F238" s="15" t="n"/>
      <c r="G238" s="15" t="n"/>
      <c r="H238" s="15" t="n"/>
      <c r="I238" s="15" t="n"/>
      <c r="J238" s="15" t="n"/>
      <c r="K238" s="15" t="n"/>
    </row>
    <row r="239">
      <c r="A239" s="17" t="n"/>
      <c r="B239" s="19">
        <f>IF(A239="","",IFERROR(INDEX(Questions!$B$6:$B$205,MATCH(A239,Questions!$A$6:$A$205,0))&amp;"","Not in Questions"))</f>
        <v/>
      </c>
      <c r="C239" s="17" t="n"/>
      <c r="D239" s="21" t="n"/>
      <c r="E239" s="17" t="n"/>
      <c r="F239" s="17" t="n"/>
      <c r="G239" s="17" t="n"/>
      <c r="H239" s="17" t="n"/>
      <c r="I239" s="17" t="n"/>
      <c r="J239" s="17" t="n"/>
      <c r="K239" s="17" t="n"/>
    </row>
    <row r="240">
      <c r="A240" s="15" t="n"/>
      <c r="B240" s="18">
        <f>IF(A240="","",IFERROR(INDEX(Questions!$B$6:$B$205,MATCH(A240,Questions!$A$6:$A$205,0))&amp;"","Not in Questions"))</f>
        <v/>
      </c>
      <c r="C240" s="15" t="n"/>
      <c r="D240" s="20" t="n"/>
      <c r="E240" s="15" t="n"/>
      <c r="F240" s="15" t="n"/>
      <c r="G240" s="15" t="n"/>
      <c r="H240" s="15" t="n"/>
      <c r="I240" s="15" t="n"/>
      <c r="J240" s="15" t="n"/>
      <c r="K240" s="15" t="n"/>
    </row>
    <row r="241">
      <c r="A241" s="17" t="n"/>
      <c r="B241" s="19">
        <f>IF(A241="","",IFERROR(INDEX(Questions!$B$6:$B$205,MATCH(A241,Questions!$A$6:$A$205,0))&amp;"","Not in Questions"))</f>
        <v/>
      </c>
      <c r="C241" s="17" t="n"/>
      <c r="D241" s="21" t="n"/>
      <c r="E241" s="17" t="n"/>
      <c r="F241" s="17" t="n"/>
      <c r="G241" s="17" t="n"/>
      <c r="H241" s="17" t="n"/>
      <c r="I241" s="17" t="n"/>
      <c r="J241" s="17" t="n"/>
      <c r="K241" s="17" t="n"/>
    </row>
    <row r="242">
      <c r="A242" s="15" t="n"/>
      <c r="B242" s="18">
        <f>IF(A242="","",IFERROR(INDEX(Questions!$B$6:$B$205,MATCH(A242,Questions!$A$6:$A$205,0))&amp;"","Not in Questions"))</f>
        <v/>
      </c>
      <c r="C242" s="15" t="n"/>
      <c r="D242" s="20" t="n"/>
      <c r="E242" s="15" t="n"/>
      <c r="F242" s="15" t="n"/>
      <c r="G242" s="15" t="n"/>
      <c r="H242" s="15" t="n"/>
      <c r="I242" s="15" t="n"/>
      <c r="J242" s="15" t="n"/>
      <c r="K242" s="15" t="n"/>
    </row>
    <row r="243">
      <c r="A243" s="17" t="n"/>
      <c r="B243" s="19">
        <f>IF(A243="","",IFERROR(INDEX(Questions!$B$6:$B$205,MATCH(A243,Questions!$A$6:$A$205,0))&amp;"","Not in Questions"))</f>
        <v/>
      </c>
      <c r="C243" s="17" t="n"/>
      <c r="D243" s="21" t="n"/>
      <c r="E243" s="17" t="n"/>
      <c r="F243" s="17" t="n"/>
      <c r="G243" s="17" t="n"/>
      <c r="H243" s="17" t="n"/>
      <c r="I243" s="17" t="n"/>
      <c r="J243" s="17" t="n"/>
      <c r="K243" s="17" t="n"/>
    </row>
    <row r="244">
      <c r="A244" s="15" t="n"/>
      <c r="B244" s="18">
        <f>IF(A244="","",IFERROR(INDEX(Questions!$B$6:$B$205,MATCH(A244,Questions!$A$6:$A$205,0))&amp;"","Not in Questions"))</f>
        <v/>
      </c>
      <c r="C244" s="15" t="n"/>
      <c r="D244" s="20" t="n"/>
      <c r="E244" s="15" t="n"/>
      <c r="F244" s="15" t="n"/>
      <c r="G244" s="15" t="n"/>
      <c r="H244" s="15" t="n"/>
      <c r="I244" s="15" t="n"/>
      <c r="J244" s="15" t="n"/>
      <c r="K244" s="15" t="n"/>
    </row>
    <row r="245">
      <c r="A245" s="17" t="n"/>
      <c r="B245" s="19">
        <f>IF(A245="","",IFERROR(INDEX(Questions!$B$6:$B$205,MATCH(A245,Questions!$A$6:$A$205,0))&amp;"","Not in Questions"))</f>
        <v/>
      </c>
      <c r="C245" s="17" t="n"/>
      <c r="D245" s="21" t="n"/>
      <c r="E245" s="17" t="n"/>
      <c r="F245" s="17" t="n"/>
      <c r="G245" s="17" t="n"/>
      <c r="H245" s="17" t="n"/>
      <c r="I245" s="17" t="n"/>
      <c r="J245" s="17" t="n"/>
      <c r="K245" s="17" t="n"/>
    </row>
    <row r="246">
      <c r="A246" s="15" t="n"/>
      <c r="B246" s="18">
        <f>IF(A246="","",IFERROR(INDEX(Questions!$B$6:$B$205,MATCH(A246,Questions!$A$6:$A$205,0))&amp;"","Not in Questions"))</f>
        <v/>
      </c>
      <c r="C246" s="15" t="n"/>
      <c r="D246" s="20" t="n"/>
      <c r="E246" s="15" t="n"/>
      <c r="F246" s="15" t="n"/>
      <c r="G246" s="15" t="n"/>
      <c r="H246" s="15" t="n"/>
      <c r="I246" s="15" t="n"/>
      <c r="J246" s="15" t="n"/>
      <c r="K246" s="15" t="n"/>
    </row>
    <row r="247">
      <c r="A247" s="17" t="n"/>
      <c r="B247" s="19">
        <f>IF(A247="","",IFERROR(INDEX(Questions!$B$6:$B$205,MATCH(A247,Questions!$A$6:$A$205,0))&amp;"","Not in Questions"))</f>
        <v/>
      </c>
      <c r="C247" s="17" t="n"/>
      <c r="D247" s="21" t="n"/>
      <c r="E247" s="17" t="n"/>
      <c r="F247" s="17" t="n"/>
      <c r="G247" s="17" t="n"/>
      <c r="H247" s="17" t="n"/>
      <c r="I247" s="17" t="n"/>
      <c r="J247" s="17" t="n"/>
      <c r="K247" s="17" t="n"/>
    </row>
    <row r="248">
      <c r="A248" s="15" t="n"/>
      <c r="B248" s="18">
        <f>IF(A248="","",IFERROR(INDEX(Questions!$B$6:$B$205,MATCH(A248,Questions!$A$6:$A$205,0))&amp;"","Not in Questions"))</f>
        <v/>
      </c>
      <c r="C248" s="15" t="n"/>
      <c r="D248" s="20" t="n"/>
      <c r="E248" s="15" t="n"/>
      <c r="F248" s="15" t="n"/>
      <c r="G248" s="15" t="n"/>
      <c r="H248" s="15" t="n"/>
      <c r="I248" s="15" t="n"/>
      <c r="J248" s="15" t="n"/>
      <c r="K248" s="15" t="n"/>
    </row>
    <row r="249">
      <c r="A249" s="17" t="n"/>
      <c r="B249" s="19">
        <f>IF(A249="","",IFERROR(INDEX(Questions!$B$6:$B$205,MATCH(A249,Questions!$A$6:$A$205,0))&amp;"","Not in Questions"))</f>
        <v/>
      </c>
      <c r="C249" s="17" t="n"/>
      <c r="D249" s="21" t="n"/>
      <c r="E249" s="17" t="n"/>
      <c r="F249" s="17" t="n"/>
      <c r="G249" s="17" t="n"/>
      <c r="H249" s="17" t="n"/>
      <c r="I249" s="17" t="n"/>
      <c r="J249" s="17" t="n"/>
      <c r="K249" s="17" t="n"/>
    </row>
    <row r="250">
      <c r="A250" s="15" t="n"/>
      <c r="B250" s="18">
        <f>IF(A250="","",IFERROR(INDEX(Questions!$B$6:$B$205,MATCH(A250,Questions!$A$6:$A$205,0))&amp;"","Not in Questions"))</f>
        <v/>
      </c>
      <c r="C250" s="15" t="n"/>
      <c r="D250" s="20" t="n"/>
      <c r="E250" s="15" t="n"/>
      <c r="F250" s="15" t="n"/>
      <c r="G250" s="15" t="n"/>
      <c r="H250" s="15" t="n"/>
      <c r="I250" s="15" t="n"/>
      <c r="J250" s="15" t="n"/>
      <c r="K250" s="15" t="n"/>
    </row>
    <row r="251">
      <c r="A251" s="17" t="n"/>
      <c r="B251" s="19">
        <f>IF(A251="","",IFERROR(INDEX(Questions!$B$6:$B$205,MATCH(A251,Questions!$A$6:$A$205,0))&amp;"","Not in Questions"))</f>
        <v/>
      </c>
      <c r="C251" s="17" t="n"/>
      <c r="D251" s="21" t="n"/>
      <c r="E251" s="17" t="n"/>
      <c r="F251" s="17" t="n"/>
      <c r="G251" s="17" t="n"/>
      <c r="H251" s="17" t="n"/>
      <c r="I251" s="17" t="n"/>
      <c r="J251" s="17" t="n"/>
      <c r="K251" s="17" t="n"/>
    </row>
    <row r="252">
      <c r="A252" s="15" t="n"/>
      <c r="B252" s="18">
        <f>IF(A252="","",IFERROR(INDEX(Questions!$B$6:$B$205,MATCH(A252,Questions!$A$6:$A$205,0))&amp;"","Not in Questions"))</f>
        <v/>
      </c>
      <c r="C252" s="15" t="n"/>
      <c r="D252" s="20" t="n"/>
      <c r="E252" s="15" t="n"/>
      <c r="F252" s="15" t="n"/>
      <c r="G252" s="15" t="n"/>
      <c r="H252" s="15" t="n"/>
      <c r="I252" s="15" t="n"/>
      <c r="J252" s="15" t="n"/>
      <c r="K252" s="15" t="n"/>
    </row>
    <row r="253">
      <c r="A253" s="17" t="n"/>
      <c r="B253" s="19">
        <f>IF(A253="","",IFERROR(INDEX(Questions!$B$6:$B$205,MATCH(A253,Questions!$A$6:$A$205,0))&amp;"","Not in Questions"))</f>
        <v/>
      </c>
      <c r="C253" s="17" t="n"/>
      <c r="D253" s="21" t="n"/>
      <c r="E253" s="17" t="n"/>
      <c r="F253" s="17" t="n"/>
      <c r="G253" s="17" t="n"/>
      <c r="H253" s="17" t="n"/>
      <c r="I253" s="17" t="n"/>
      <c r="J253" s="17" t="n"/>
      <c r="K253" s="17" t="n"/>
    </row>
    <row r="254">
      <c r="A254" s="15" t="n"/>
      <c r="B254" s="18">
        <f>IF(A254="","",IFERROR(INDEX(Questions!$B$6:$B$205,MATCH(A254,Questions!$A$6:$A$205,0))&amp;"","Not in Questions"))</f>
        <v/>
      </c>
      <c r="C254" s="15" t="n"/>
      <c r="D254" s="20" t="n"/>
      <c r="E254" s="15" t="n"/>
      <c r="F254" s="15" t="n"/>
      <c r="G254" s="15" t="n"/>
      <c r="H254" s="15" t="n"/>
      <c r="I254" s="15" t="n"/>
      <c r="J254" s="15" t="n"/>
      <c r="K254" s="15" t="n"/>
    </row>
    <row r="255">
      <c r="A255" s="17" t="n"/>
      <c r="B255" s="19">
        <f>IF(A255="","",IFERROR(INDEX(Questions!$B$6:$B$205,MATCH(A255,Questions!$A$6:$A$205,0))&amp;"","Not in Questions"))</f>
        <v/>
      </c>
      <c r="C255" s="17" t="n"/>
      <c r="D255" s="21" t="n"/>
      <c r="E255" s="17" t="n"/>
      <c r="F255" s="17" t="n"/>
      <c r="G255" s="17" t="n"/>
      <c r="H255" s="17" t="n"/>
      <c r="I255" s="17" t="n"/>
      <c r="J255" s="17" t="n"/>
      <c r="K255" s="17" t="n"/>
    </row>
    <row r="256">
      <c r="A256" s="15" t="n"/>
      <c r="B256" s="18">
        <f>IF(A256="","",IFERROR(INDEX(Questions!$B$6:$B$205,MATCH(A256,Questions!$A$6:$A$205,0))&amp;"","Not in Questions"))</f>
        <v/>
      </c>
      <c r="C256" s="15" t="n"/>
      <c r="D256" s="20" t="n"/>
      <c r="E256" s="15" t="n"/>
      <c r="F256" s="15" t="n"/>
      <c r="G256" s="15" t="n"/>
      <c r="H256" s="15" t="n"/>
      <c r="I256" s="15" t="n"/>
      <c r="J256" s="15" t="n"/>
      <c r="K256" s="15" t="n"/>
    </row>
    <row r="257">
      <c r="A257" s="17" t="n"/>
      <c r="B257" s="19">
        <f>IF(A257="","",IFERROR(INDEX(Questions!$B$6:$B$205,MATCH(A257,Questions!$A$6:$A$205,0))&amp;"","Not in Questions"))</f>
        <v/>
      </c>
      <c r="C257" s="17" t="n"/>
      <c r="D257" s="21" t="n"/>
      <c r="E257" s="17" t="n"/>
      <c r="F257" s="17" t="n"/>
      <c r="G257" s="17" t="n"/>
      <c r="H257" s="17" t="n"/>
      <c r="I257" s="17" t="n"/>
      <c r="J257" s="17" t="n"/>
      <c r="K257" s="17" t="n"/>
    </row>
    <row r="258">
      <c r="A258" s="15" t="n"/>
      <c r="B258" s="18">
        <f>IF(A258="","",IFERROR(INDEX(Questions!$B$6:$B$205,MATCH(A258,Questions!$A$6:$A$205,0))&amp;"","Not in Questions"))</f>
        <v/>
      </c>
      <c r="C258" s="15" t="n"/>
      <c r="D258" s="20" t="n"/>
      <c r="E258" s="15" t="n"/>
      <c r="F258" s="15" t="n"/>
      <c r="G258" s="15" t="n"/>
      <c r="H258" s="15" t="n"/>
      <c r="I258" s="15" t="n"/>
      <c r="J258" s="15" t="n"/>
      <c r="K258" s="15" t="n"/>
    </row>
    <row r="259">
      <c r="A259" s="17" t="n"/>
      <c r="B259" s="19">
        <f>IF(A259="","",IFERROR(INDEX(Questions!$B$6:$B$205,MATCH(A259,Questions!$A$6:$A$205,0))&amp;"","Not in Questions"))</f>
        <v/>
      </c>
      <c r="C259" s="17" t="n"/>
      <c r="D259" s="21" t="n"/>
      <c r="E259" s="17" t="n"/>
      <c r="F259" s="17" t="n"/>
      <c r="G259" s="17" t="n"/>
      <c r="H259" s="17" t="n"/>
      <c r="I259" s="17" t="n"/>
      <c r="J259" s="17" t="n"/>
      <c r="K259" s="17" t="n"/>
    </row>
    <row r="260">
      <c r="A260" s="15" t="n"/>
      <c r="B260" s="18">
        <f>IF(A260="","",IFERROR(INDEX(Questions!$B$6:$B$205,MATCH(A260,Questions!$A$6:$A$205,0))&amp;"","Not in Questions"))</f>
        <v/>
      </c>
      <c r="C260" s="15" t="n"/>
      <c r="D260" s="20" t="n"/>
      <c r="E260" s="15" t="n"/>
      <c r="F260" s="15" t="n"/>
      <c r="G260" s="15" t="n"/>
      <c r="H260" s="15" t="n"/>
      <c r="I260" s="15" t="n"/>
      <c r="J260" s="15" t="n"/>
      <c r="K260" s="15" t="n"/>
    </row>
    <row r="261">
      <c r="A261" s="17" t="n"/>
      <c r="B261" s="19">
        <f>IF(A261="","",IFERROR(INDEX(Questions!$B$6:$B$205,MATCH(A261,Questions!$A$6:$A$205,0))&amp;"","Not in Questions"))</f>
        <v/>
      </c>
      <c r="C261" s="17" t="n"/>
      <c r="D261" s="21" t="n"/>
      <c r="E261" s="17" t="n"/>
      <c r="F261" s="17" t="n"/>
      <c r="G261" s="17" t="n"/>
      <c r="H261" s="17" t="n"/>
      <c r="I261" s="17" t="n"/>
      <c r="J261" s="17" t="n"/>
      <c r="K261" s="17" t="n"/>
    </row>
    <row r="262">
      <c r="A262" s="15" t="n"/>
      <c r="B262" s="18">
        <f>IF(A262="","",IFERROR(INDEX(Questions!$B$6:$B$205,MATCH(A262,Questions!$A$6:$A$205,0))&amp;"","Not in Questions"))</f>
        <v/>
      </c>
      <c r="C262" s="15" t="n"/>
      <c r="D262" s="20" t="n"/>
      <c r="E262" s="15" t="n"/>
      <c r="F262" s="15" t="n"/>
      <c r="G262" s="15" t="n"/>
      <c r="H262" s="15" t="n"/>
      <c r="I262" s="15" t="n"/>
      <c r="J262" s="15" t="n"/>
      <c r="K262" s="15" t="n"/>
    </row>
    <row r="263">
      <c r="A263" s="17" t="n"/>
      <c r="B263" s="19">
        <f>IF(A263="","",IFERROR(INDEX(Questions!$B$6:$B$205,MATCH(A263,Questions!$A$6:$A$205,0))&amp;"","Not in Questions"))</f>
        <v/>
      </c>
      <c r="C263" s="17" t="n"/>
      <c r="D263" s="21" t="n"/>
      <c r="E263" s="17" t="n"/>
      <c r="F263" s="17" t="n"/>
      <c r="G263" s="17" t="n"/>
      <c r="H263" s="17" t="n"/>
      <c r="I263" s="17" t="n"/>
      <c r="J263" s="17" t="n"/>
      <c r="K263" s="17" t="n"/>
    </row>
    <row r="264">
      <c r="A264" s="15" t="n"/>
      <c r="B264" s="18">
        <f>IF(A264="","",IFERROR(INDEX(Questions!$B$6:$B$205,MATCH(A264,Questions!$A$6:$A$205,0))&amp;"","Not in Questions"))</f>
        <v/>
      </c>
      <c r="C264" s="15" t="n"/>
      <c r="D264" s="20" t="n"/>
      <c r="E264" s="15" t="n"/>
      <c r="F264" s="15" t="n"/>
      <c r="G264" s="15" t="n"/>
      <c r="H264" s="15" t="n"/>
      <c r="I264" s="15" t="n"/>
      <c r="J264" s="15" t="n"/>
      <c r="K264" s="15" t="n"/>
    </row>
    <row r="265">
      <c r="A265" s="17" t="n"/>
      <c r="B265" s="19">
        <f>IF(A265="","",IFERROR(INDEX(Questions!$B$6:$B$205,MATCH(A265,Questions!$A$6:$A$205,0))&amp;"","Not in Questions"))</f>
        <v/>
      </c>
      <c r="C265" s="17" t="n"/>
      <c r="D265" s="21" t="n"/>
      <c r="E265" s="17" t="n"/>
      <c r="F265" s="17" t="n"/>
      <c r="G265" s="17" t="n"/>
      <c r="H265" s="17" t="n"/>
      <c r="I265" s="17" t="n"/>
      <c r="J265" s="17" t="n"/>
      <c r="K265" s="17" t="n"/>
    </row>
    <row r="266">
      <c r="A266" s="15" t="n"/>
      <c r="B266" s="18">
        <f>IF(A266="","",IFERROR(INDEX(Questions!$B$6:$B$205,MATCH(A266,Questions!$A$6:$A$205,0))&amp;"","Not in Questions"))</f>
        <v/>
      </c>
      <c r="C266" s="15" t="n"/>
      <c r="D266" s="20" t="n"/>
      <c r="E266" s="15" t="n"/>
      <c r="F266" s="15" t="n"/>
      <c r="G266" s="15" t="n"/>
      <c r="H266" s="15" t="n"/>
      <c r="I266" s="15" t="n"/>
      <c r="J266" s="15" t="n"/>
      <c r="K266" s="15" t="n"/>
    </row>
    <row r="267">
      <c r="A267" s="17" t="n"/>
      <c r="B267" s="19">
        <f>IF(A267="","",IFERROR(INDEX(Questions!$B$6:$B$205,MATCH(A267,Questions!$A$6:$A$205,0))&amp;"","Not in Questions"))</f>
        <v/>
      </c>
      <c r="C267" s="17" t="n"/>
      <c r="D267" s="21" t="n"/>
      <c r="E267" s="17" t="n"/>
      <c r="F267" s="17" t="n"/>
      <c r="G267" s="17" t="n"/>
      <c r="H267" s="17" t="n"/>
      <c r="I267" s="17" t="n"/>
      <c r="J267" s="17" t="n"/>
      <c r="K267" s="17" t="n"/>
    </row>
    <row r="268">
      <c r="A268" s="15" t="n"/>
      <c r="B268" s="18">
        <f>IF(A268="","",IFERROR(INDEX(Questions!$B$6:$B$205,MATCH(A268,Questions!$A$6:$A$205,0))&amp;"","Not in Questions"))</f>
        <v/>
      </c>
      <c r="C268" s="15" t="n"/>
      <c r="D268" s="20" t="n"/>
      <c r="E268" s="15" t="n"/>
      <c r="F268" s="15" t="n"/>
      <c r="G268" s="15" t="n"/>
      <c r="H268" s="15" t="n"/>
      <c r="I268" s="15" t="n"/>
      <c r="J268" s="15" t="n"/>
      <c r="K268" s="15" t="n"/>
    </row>
    <row r="269">
      <c r="A269" s="17" t="n"/>
      <c r="B269" s="19">
        <f>IF(A269="","",IFERROR(INDEX(Questions!$B$6:$B$205,MATCH(A269,Questions!$A$6:$A$205,0))&amp;"","Not in Questions"))</f>
        <v/>
      </c>
      <c r="C269" s="17" t="n"/>
      <c r="D269" s="21" t="n"/>
      <c r="E269" s="17" t="n"/>
      <c r="F269" s="17" t="n"/>
      <c r="G269" s="17" t="n"/>
      <c r="H269" s="17" t="n"/>
      <c r="I269" s="17" t="n"/>
      <c r="J269" s="17" t="n"/>
      <c r="K269" s="17" t="n"/>
    </row>
    <row r="270">
      <c r="A270" s="15" t="n"/>
      <c r="B270" s="18">
        <f>IF(A270="","",IFERROR(INDEX(Questions!$B$6:$B$205,MATCH(A270,Questions!$A$6:$A$205,0))&amp;"","Not in Questions"))</f>
        <v/>
      </c>
      <c r="C270" s="15" t="n"/>
      <c r="D270" s="20" t="n"/>
      <c r="E270" s="15" t="n"/>
      <c r="F270" s="15" t="n"/>
      <c r="G270" s="15" t="n"/>
      <c r="H270" s="15" t="n"/>
      <c r="I270" s="15" t="n"/>
      <c r="J270" s="15" t="n"/>
      <c r="K270" s="15" t="n"/>
    </row>
    <row r="271">
      <c r="A271" s="17" t="n"/>
      <c r="B271" s="19">
        <f>IF(A271="","",IFERROR(INDEX(Questions!$B$6:$B$205,MATCH(A271,Questions!$A$6:$A$205,0))&amp;"","Not in Questions"))</f>
        <v/>
      </c>
      <c r="C271" s="17" t="n"/>
      <c r="D271" s="21" t="n"/>
      <c r="E271" s="17" t="n"/>
      <c r="F271" s="17" t="n"/>
      <c r="G271" s="17" t="n"/>
      <c r="H271" s="17" t="n"/>
      <c r="I271" s="17" t="n"/>
      <c r="J271" s="17" t="n"/>
      <c r="K271" s="17" t="n"/>
    </row>
    <row r="272">
      <c r="A272" s="15" t="n"/>
      <c r="B272" s="18">
        <f>IF(A272="","",IFERROR(INDEX(Questions!$B$6:$B$205,MATCH(A272,Questions!$A$6:$A$205,0))&amp;"","Not in Questions"))</f>
        <v/>
      </c>
      <c r="C272" s="15" t="n"/>
      <c r="D272" s="20" t="n"/>
      <c r="E272" s="15" t="n"/>
      <c r="F272" s="15" t="n"/>
      <c r="G272" s="15" t="n"/>
      <c r="H272" s="15" t="n"/>
      <c r="I272" s="15" t="n"/>
      <c r="J272" s="15" t="n"/>
      <c r="K272" s="15" t="n"/>
    </row>
    <row r="273">
      <c r="A273" s="17" t="n"/>
      <c r="B273" s="19">
        <f>IF(A273="","",IFERROR(INDEX(Questions!$B$6:$B$205,MATCH(A273,Questions!$A$6:$A$205,0))&amp;"","Not in Questions"))</f>
        <v/>
      </c>
      <c r="C273" s="17" t="n"/>
      <c r="D273" s="21" t="n"/>
      <c r="E273" s="17" t="n"/>
      <c r="F273" s="17" t="n"/>
      <c r="G273" s="17" t="n"/>
      <c r="H273" s="17" t="n"/>
      <c r="I273" s="17" t="n"/>
      <c r="J273" s="17" t="n"/>
      <c r="K273" s="17" t="n"/>
    </row>
    <row r="274">
      <c r="A274" s="15" t="n"/>
      <c r="B274" s="18">
        <f>IF(A274="","",IFERROR(INDEX(Questions!$B$6:$B$205,MATCH(A274,Questions!$A$6:$A$205,0))&amp;"","Not in Questions"))</f>
        <v/>
      </c>
      <c r="C274" s="15" t="n"/>
      <c r="D274" s="20" t="n"/>
      <c r="E274" s="15" t="n"/>
      <c r="F274" s="15" t="n"/>
      <c r="G274" s="15" t="n"/>
      <c r="H274" s="15" t="n"/>
      <c r="I274" s="15" t="n"/>
      <c r="J274" s="15" t="n"/>
      <c r="K274" s="15" t="n"/>
    </row>
    <row r="275">
      <c r="A275" s="17" t="n"/>
      <c r="B275" s="19">
        <f>IF(A275="","",IFERROR(INDEX(Questions!$B$6:$B$205,MATCH(A275,Questions!$A$6:$A$205,0))&amp;"","Not in Questions"))</f>
        <v/>
      </c>
      <c r="C275" s="17" t="n"/>
      <c r="D275" s="21" t="n"/>
      <c r="E275" s="17" t="n"/>
      <c r="F275" s="17" t="n"/>
      <c r="G275" s="17" t="n"/>
      <c r="H275" s="17" t="n"/>
      <c r="I275" s="17" t="n"/>
      <c r="J275" s="17" t="n"/>
      <c r="K275" s="17" t="n"/>
    </row>
    <row r="276">
      <c r="A276" s="15" t="n"/>
      <c r="B276" s="18">
        <f>IF(A276="","",IFERROR(INDEX(Questions!$B$6:$B$205,MATCH(A276,Questions!$A$6:$A$205,0))&amp;"","Not in Questions"))</f>
        <v/>
      </c>
      <c r="C276" s="15" t="n"/>
      <c r="D276" s="20" t="n"/>
      <c r="E276" s="15" t="n"/>
      <c r="F276" s="15" t="n"/>
      <c r="G276" s="15" t="n"/>
      <c r="H276" s="15" t="n"/>
      <c r="I276" s="15" t="n"/>
      <c r="J276" s="15" t="n"/>
      <c r="K276" s="15" t="n"/>
    </row>
    <row r="277">
      <c r="A277" s="17" t="n"/>
      <c r="B277" s="19">
        <f>IF(A277="","",IFERROR(INDEX(Questions!$B$6:$B$205,MATCH(A277,Questions!$A$6:$A$205,0))&amp;"","Not in Questions"))</f>
        <v/>
      </c>
      <c r="C277" s="17" t="n"/>
      <c r="D277" s="21" t="n"/>
      <c r="E277" s="17" t="n"/>
      <c r="F277" s="17" t="n"/>
      <c r="G277" s="17" t="n"/>
      <c r="H277" s="17" t="n"/>
      <c r="I277" s="17" t="n"/>
      <c r="J277" s="17" t="n"/>
      <c r="K277" s="17" t="n"/>
    </row>
    <row r="278">
      <c r="A278" s="15" t="n"/>
      <c r="B278" s="18">
        <f>IF(A278="","",IFERROR(INDEX(Questions!$B$6:$B$205,MATCH(A278,Questions!$A$6:$A$205,0))&amp;"","Not in Questions"))</f>
        <v/>
      </c>
      <c r="C278" s="15" t="n"/>
      <c r="D278" s="20" t="n"/>
      <c r="E278" s="15" t="n"/>
      <c r="F278" s="15" t="n"/>
      <c r="G278" s="15" t="n"/>
      <c r="H278" s="15" t="n"/>
      <c r="I278" s="15" t="n"/>
      <c r="J278" s="15" t="n"/>
      <c r="K278" s="15" t="n"/>
    </row>
    <row r="279">
      <c r="A279" s="17" t="n"/>
      <c r="B279" s="19">
        <f>IF(A279="","",IFERROR(INDEX(Questions!$B$6:$B$205,MATCH(A279,Questions!$A$6:$A$205,0))&amp;"","Not in Questions"))</f>
        <v/>
      </c>
      <c r="C279" s="17" t="n"/>
      <c r="D279" s="21" t="n"/>
      <c r="E279" s="17" t="n"/>
      <c r="F279" s="17" t="n"/>
      <c r="G279" s="17" t="n"/>
      <c r="H279" s="17" t="n"/>
      <c r="I279" s="17" t="n"/>
      <c r="J279" s="17" t="n"/>
      <c r="K279" s="17" t="n"/>
    </row>
    <row r="280">
      <c r="A280" s="15" t="n"/>
      <c r="B280" s="18">
        <f>IF(A280="","",IFERROR(INDEX(Questions!$B$6:$B$205,MATCH(A280,Questions!$A$6:$A$205,0))&amp;"","Not in Questions"))</f>
        <v/>
      </c>
      <c r="C280" s="15" t="n"/>
      <c r="D280" s="20" t="n"/>
      <c r="E280" s="15" t="n"/>
      <c r="F280" s="15" t="n"/>
      <c r="G280" s="15" t="n"/>
      <c r="H280" s="15" t="n"/>
      <c r="I280" s="15" t="n"/>
      <c r="J280" s="15" t="n"/>
      <c r="K280" s="15" t="n"/>
    </row>
    <row r="281">
      <c r="A281" s="17" t="n"/>
      <c r="B281" s="19">
        <f>IF(A281="","",IFERROR(INDEX(Questions!$B$6:$B$205,MATCH(A281,Questions!$A$6:$A$205,0))&amp;"","Not in Questions"))</f>
        <v/>
      </c>
      <c r="C281" s="17" t="n"/>
      <c r="D281" s="21" t="n"/>
      <c r="E281" s="17" t="n"/>
      <c r="F281" s="17" t="n"/>
      <c r="G281" s="17" t="n"/>
      <c r="H281" s="17" t="n"/>
      <c r="I281" s="17" t="n"/>
      <c r="J281" s="17" t="n"/>
      <c r="K281" s="17" t="n"/>
    </row>
    <row r="282">
      <c r="A282" s="15" t="n"/>
      <c r="B282" s="18">
        <f>IF(A282="","",IFERROR(INDEX(Questions!$B$6:$B$205,MATCH(A282,Questions!$A$6:$A$205,0))&amp;"","Not in Questions"))</f>
        <v/>
      </c>
      <c r="C282" s="15" t="n"/>
      <c r="D282" s="20" t="n"/>
      <c r="E282" s="15" t="n"/>
      <c r="F282" s="15" t="n"/>
      <c r="G282" s="15" t="n"/>
      <c r="H282" s="15" t="n"/>
      <c r="I282" s="15" t="n"/>
      <c r="J282" s="15" t="n"/>
      <c r="K282" s="15" t="n"/>
    </row>
    <row r="283">
      <c r="A283" s="17" t="n"/>
      <c r="B283" s="19">
        <f>IF(A283="","",IFERROR(INDEX(Questions!$B$6:$B$205,MATCH(A283,Questions!$A$6:$A$205,0))&amp;"","Not in Questions"))</f>
        <v/>
      </c>
      <c r="C283" s="17" t="n"/>
      <c r="D283" s="21" t="n"/>
      <c r="E283" s="17" t="n"/>
      <c r="F283" s="17" t="n"/>
      <c r="G283" s="17" t="n"/>
      <c r="H283" s="17" t="n"/>
      <c r="I283" s="17" t="n"/>
      <c r="J283" s="17" t="n"/>
      <c r="K283" s="17" t="n"/>
    </row>
    <row r="284">
      <c r="A284" s="15" t="n"/>
      <c r="B284" s="18">
        <f>IF(A284="","",IFERROR(INDEX(Questions!$B$6:$B$205,MATCH(A284,Questions!$A$6:$A$205,0))&amp;"","Not in Questions"))</f>
        <v/>
      </c>
      <c r="C284" s="15" t="n"/>
      <c r="D284" s="20" t="n"/>
      <c r="E284" s="15" t="n"/>
      <c r="F284" s="15" t="n"/>
      <c r="G284" s="15" t="n"/>
      <c r="H284" s="15" t="n"/>
      <c r="I284" s="15" t="n"/>
      <c r="J284" s="15" t="n"/>
      <c r="K284" s="15" t="n"/>
    </row>
    <row r="285">
      <c r="A285" s="17" t="n"/>
      <c r="B285" s="19">
        <f>IF(A285="","",IFERROR(INDEX(Questions!$B$6:$B$205,MATCH(A285,Questions!$A$6:$A$205,0))&amp;"","Not in Questions"))</f>
        <v/>
      </c>
      <c r="C285" s="17" t="n"/>
      <c r="D285" s="21" t="n"/>
      <c r="E285" s="17" t="n"/>
      <c r="F285" s="17" t="n"/>
      <c r="G285" s="17" t="n"/>
      <c r="H285" s="17" t="n"/>
      <c r="I285" s="17" t="n"/>
      <c r="J285" s="17" t="n"/>
      <c r="K285" s="17" t="n"/>
    </row>
    <row r="286">
      <c r="A286" s="15" t="n"/>
      <c r="B286" s="18">
        <f>IF(A286="","",IFERROR(INDEX(Questions!$B$6:$B$205,MATCH(A286,Questions!$A$6:$A$205,0))&amp;"","Not in Questions"))</f>
        <v/>
      </c>
      <c r="C286" s="15" t="n"/>
      <c r="D286" s="20" t="n"/>
      <c r="E286" s="15" t="n"/>
      <c r="F286" s="15" t="n"/>
      <c r="G286" s="15" t="n"/>
      <c r="H286" s="15" t="n"/>
      <c r="I286" s="15" t="n"/>
      <c r="J286" s="15" t="n"/>
      <c r="K286" s="15" t="n"/>
    </row>
    <row r="287">
      <c r="A287" s="17" t="n"/>
      <c r="B287" s="19">
        <f>IF(A287="","",IFERROR(INDEX(Questions!$B$6:$B$205,MATCH(A287,Questions!$A$6:$A$205,0))&amp;"","Not in Questions"))</f>
        <v/>
      </c>
      <c r="C287" s="17" t="n"/>
      <c r="D287" s="21" t="n"/>
      <c r="E287" s="17" t="n"/>
      <c r="F287" s="17" t="n"/>
      <c r="G287" s="17" t="n"/>
      <c r="H287" s="17" t="n"/>
      <c r="I287" s="17" t="n"/>
      <c r="J287" s="17" t="n"/>
      <c r="K287" s="17" t="n"/>
    </row>
    <row r="288">
      <c r="A288" s="15" t="n"/>
      <c r="B288" s="18">
        <f>IF(A288="","",IFERROR(INDEX(Questions!$B$6:$B$205,MATCH(A288,Questions!$A$6:$A$205,0))&amp;"","Not in Questions"))</f>
        <v/>
      </c>
      <c r="C288" s="15" t="n"/>
      <c r="D288" s="20" t="n"/>
      <c r="E288" s="15" t="n"/>
      <c r="F288" s="15" t="n"/>
      <c r="G288" s="15" t="n"/>
      <c r="H288" s="15" t="n"/>
      <c r="I288" s="15" t="n"/>
      <c r="J288" s="15" t="n"/>
      <c r="K288" s="15" t="n"/>
    </row>
    <row r="289">
      <c r="A289" s="17" t="n"/>
      <c r="B289" s="19">
        <f>IF(A289="","",IFERROR(INDEX(Questions!$B$6:$B$205,MATCH(A289,Questions!$A$6:$A$205,0))&amp;"","Not in Questions"))</f>
        <v/>
      </c>
      <c r="C289" s="17" t="n"/>
      <c r="D289" s="21" t="n"/>
      <c r="E289" s="17" t="n"/>
      <c r="F289" s="17" t="n"/>
      <c r="G289" s="17" t="n"/>
      <c r="H289" s="17" t="n"/>
      <c r="I289" s="17" t="n"/>
      <c r="J289" s="17" t="n"/>
      <c r="K289" s="17" t="n"/>
    </row>
    <row r="290">
      <c r="A290" s="15" t="n"/>
      <c r="B290" s="18">
        <f>IF(A290="","",IFERROR(INDEX(Questions!$B$6:$B$205,MATCH(A290,Questions!$A$6:$A$205,0))&amp;"","Not in Questions"))</f>
        <v/>
      </c>
      <c r="C290" s="15" t="n"/>
      <c r="D290" s="20" t="n"/>
      <c r="E290" s="15" t="n"/>
      <c r="F290" s="15" t="n"/>
      <c r="G290" s="15" t="n"/>
      <c r="H290" s="15" t="n"/>
      <c r="I290" s="15" t="n"/>
      <c r="J290" s="15" t="n"/>
      <c r="K290" s="15" t="n"/>
    </row>
    <row r="291">
      <c r="A291" s="17" t="n"/>
      <c r="B291" s="19">
        <f>IF(A291="","",IFERROR(INDEX(Questions!$B$6:$B$205,MATCH(A291,Questions!$A$6:$A$205,0))&amp;"","Not in Questions"))</f>
        <v/>
      </c>
      <c r="C291" s="17" t="n"/>
      <c r="D291" s="21" t="n"/>
      <c r="E291" s="17" t="n"/>
      <c r="F291" s="17" t="n"/>
      <c r="G291" s="17" t="n"/>
      <c r="H291" s="17" t="n"/>
      <c r="I291" s="17" t="n"/>
      <c r="J291" s="17" t="n"/>
      <c r="K291" s="17" t="n"/>
    </row>
    <row r="292">
      <c r="A292" s="15" t="n"/>
      <c r="B292" s="18">
        <f>IF(A292="","",IFERROR(INDEX(Questions!$B$6:$B$205,MATCH(A292,Questions!$A$6:$A$205,0))&amp;"","Not in Questions"))</f>
        <v/>
      </c>
      <c r="C292" s="15" t="n"/>
      <c r="D292" s="20" t="n"/>
      <c r="E292" s="15" t="n"/>
      <c r="F292" s="15" t="n"/>
      <c r="G292" s="15" t="n"/>
      <c r="H292" s="15" t="n"/>
      <c r="I292" s="15" t="n"/>
      <c r="J292" s="15" t="n"/>
      <c r="K292" s="15" t="n"/>
    </row>
    <row r="293">
      <c r="A293" s="17" t="n"/>
      <c r="B293" s="19">
        <f>IF(A293="","",IFERROR(INDEX(Questions!$B$6:$B$205,MATCH(A293,Questions!$A$6:$A$205,0))&amp;"","Not in Questions"))</f>
        <v/>
      </c>
      <c r="C293" s="17" t="n"/>
      <c r="D293" s="21" t="n"/>
      <c r="E293" s="17" t="n"/>
      <c r="F293" s="17" t="n"/>
      <c r="G293" s="17" t="n"/>
      <c r="H293" s="17" t="n"/>
      <c r="I293" s="17" t="n"/>
      <c r="J293" s="17" t="n"/>
      <c r="K293" s="17" t="n"/>
    </row>
    <row r="294">
      <c r="A294" s="15" t="n"/>
      <c r="B294" s="18">
        <f>IF(A294="","",IFERROR(INDEX(Questions!$B$6:$B$205,MATCH(A294,Questions!$A$6:$A$205,0))&amp;"","Not in Questions"))</f>
        <v/>
      </c>
      <c r="C294" s="15" t="n"/>
      <c r="D294" s="20" t="n"/>
      <c r="E294" s="15" t="n"/>
      <c r="F294" s="15" t="n"/>
      <c r="G294" s="15" t="n"/>
      <c r="H294" s="15" t="n"/>
      <c r="I294" s="15" t="n"/>
      <c r="J294" s="15" t="n"/>
      <c r="K294" s="15" t="n"/>
    </row>
    <row r="295">
      <c r="A295" s="17" t="n"/>
      <c r="B295" s="19">
        <f>IF(A295="","",IFERROR(INDEX(Questions!$B$6:$B$205,MATCH(A295,Questions!$A$6:$A$205,0))&amp;"","Not in Questions"))</f>
        <v/>
      </c>
      <c r="C295" s="17" t="n"/>
      <c r="D295" s="21" t="n"/>
      <c r="E295" s="17" t="n"/>
      <c r="F295" s="17" t="n"/>
      <c r="G295" s="17" t="n"/>
      <c r="H295" s="17" t="n"/>
      <c r="I295" s="17" t="n"/>
      <c r="J295" s="17" t="n"/>
      <c r="K295" s="17" t="n"/>
    </row>
    <row r="296">
      <c r="A296" s="15" t="n"/>
      <c r="B296" s="18">
        <f>IF(A296="","",IFERROR(INDEX(Questions!$B$6:$B$205,MATCH(A296,Questions!$A$6:$A$205,0))&amp;"","Not in Questions"))</f>
        <v/>
      </c>
      <c r="C296" s="15" t="n"/>
      <c r="D296" s="20" t="n"/>
      <c r="E296" s="15" t="n"/>
      <c r="F296" s="15" t="n"/>
      <c r="G296" s="15" t="n"/>
      <c r="H296" s="15" t="n"/>
      <c r="I296" s="15" t="n"/>
      <c r="J296" s="15" t="n"/>
      <c r="K296" s="15" t="n"/>
    </row>
    <row r="297">
      <c r="A297" s="17" t="n"/>
      <c r="B297" s="19">
        <f>IF(A297="","",IFERROR(INDEX(Questions!$B$6:$B$205,MATCH(A297,Questions!$A$6:$A$205,0))&amp;"","Not in Questions"))</f>
        <v/>
      </c>
      <c r="C297" s="17" t="n"/>
      <c r="D297" s="21" t="n"/>
      <c r="E297" s="17" t="n"/>
      <c r="F297" s="17" t="n"/>
      <c r="G297" s="17" t="n"/>
      <c r="H297" s="17" t="n"/>
      <c r="I297" s="17" t="n"/>
      <c r="J297" s="17" t="n"/>
      <c r="K297" s="17" t="n"/>
    </row>
    <row r="298">
      <c r="A298" s="15" t="n"/>
      <c r="B298" s="18">
        <f>IF(A298="","",IFERROR(INDEX(Questions!$B$6:$B$205,MATCH(A298,Questions!$A$6:$A$205,0))&amp;"","Not in Questions"))</f>
        <v/>
      </c>
      <c r="C298" s="15" t="n"/>
      <c r="D298" s="20" t="n"/>
      <c r="E298" s="15" t="n"/>
      <c r="F298" s="15" t="n"/>
      <c r="G298" s="15" t="n"/>
      <c r="H298" s="15" t="n"/>
      <c r="I298" s="15" t="n"/>
      <c r="J298" s="15" t="n"/>
      <c r="K298" s="15" t="n"/>
    </row>
    <row r="299">
      <c r="A299" s="17" t="n"/>
      <c r="B299" s="19">
        <f>IF(A299="","",IFERROR(INDEX(Questions!$B$6:$B$205,MATCH(A299,Questions!$A$6:$A$205,0))&amp;"","Not in Questions"))</f>
        <v/>
      </c>
      <c r="C299" s="17" t="n"/>
      <c r="D299" s="21" t="n"/>
      <c r="E299" s="17" t="n"/>
      <c r="F299" s="17" t="n"/>
      <c r="G299" s="17" t="n"/>
      <c r="H299" s="17" t="n"/>
      <c r="I299" s="17" t="n"/>
      <c r="J299" s="17" t="n"/>
      <c r="K299" s="17" t="n"/>
    </row>
    <row r="300">
      <c r="A300" s="15" t="n"/>
      <c r="B300" s="18">
        <f>IF(A300="","",IFERROR(INDEX(Questions!$B$6:$B$205,MATCH(A300,Questions!$A$6:$A$205,0))&amp;"","Not in Questions"))</f>
        <v/>
      </c>
      <c r="C300" s="15" t="n"/>
      <c r="D300" s="20" t="n"/>
      <c r="E300" s="15" t="n"/>
      <c r="F300" s="15" t="n"/>
      <c r="G300" s="15" t="n"/>
      <c r="H300" s="15" t="n"/>
      <c r="I300" s="15" t="n"/>
      <c r="J300" s="15" t="n"/>
      <c r="K300" s="15" t="n"/>
    </row>
    <row r="301">
      <c r="A301" s="17" t="n"/>
      <c r="B301" s="19">
        <f>IF(A301="","",IFERROR(INDEX(Questions!$B$6:$B$205,MATCH(A301,Questions!$A$6:$A$205,0))&amp;"","Not in Questions"))</f>
        <v/>
      </c>
      <c r="C301" s="17" t="n"/>
      <c r="D301" s="21" t="n"/>
      <c r="E301" s="17" t="n"/>
      <c r="F301" s="17" t="n"/>
      <c r="G301" s="17" t="n"/>
      <c r="H301" s="17" t="n"/>
      <c r="I301" s="17" t="n"/>
      <c r="J301" s="17" t="n"/>
      <c r="K301" s="17" t="n"/>
    </row>
    <row r="302">
      <c r="A302" s="15" t="n"/>
      <c r="B302" s="18">
        <f>IF(A302="","",IFERROR(INDEX(Questions!$B$6:$B$205,MATCH(A302,Questions!$A$6:$A$205,0))&amp;"","Not in Questions"))</f>
        <v/>
      </c>
      <c r="C302" s="15" t="n"/>
      <c r="D302" s="20" t="n"/>
      <c r="E302" s="15" t="n"/>
      <c r="F302" s="15" t="n"/>
      <c r="G302" s="15" t="n"/>
      <c r="H302" s="15" t="n"/>
      <c r="I302" s="15" t="n"/>
      <c r="J302" s="15" t="n"/>
      <c r="K302" s="15" t="n"/>
    </row>
    <row r="303">
      <c r="A303" s="17" t="n"/>
      <c r="B303" s="19">
        <f>IF(A303="","",IFERROR(INDEX(Questions!$B$6:$B$205,MATCH(A303,Questions!$A$6:$A$205,0))&amp;"","Not in Questions"))</f>
        <v/>
      </c>
      <c r="C303" s="17" t="n"/>
      <c r="D303" s="21" t="n"/>
      <c r="E303" s="17" t="n"/>
      <c r="F303" s="17" t="n"/>
      <c r="G303" s="17" t="n"/>
      <c r="H303" s="17" t="n"/>
      <c r="I303" s="17" t="n"/>
      <c r="J303" s="17" t="n"/>
      <c r="K303" s="17" t="n"/>
    </row>
    <row r="304">
      <c r="A304" s="15" t="n"/>
      <c r="B304" s="18">
        <f>IF(A304="","",IFERROR(INDEX(Questions!$B$6:$B$205,MATCH(A304,Questions!$A$6:$A$205,0))&amp;"","Not in Questions"))</f>
        <v/>
      </c>
      <c r="C304" s="15" t="n"/>
      <c r="D304" s="20" t="n"/>
      <c r="E304" s="15" t="n"/>
      <c r="F304" s="15" t="n"/>
      <c r="G304" s="15" t="n"/>
      <c r="H304" s="15" t="n"/>
      <c r="I304" s="15" t="n"/>
      <c r="J304" s="15" t="n"/>
      <c r="K304" s="15" t="n"/>
    </row>
    <row r="305">
      <c r="A305" s="17" t="n"/>
      <c r="B305" s="19">
        <f>IF(A305="","",IFERROR(INDEX(Questions!$B$6:$B$205,MATCH(A305,Questions!$A$6:$A$205,0))&amp;"","Not in Questions"))</f>
        <v/>
      </c>
      <c r="C305" s="17" t="n"/>
      <c r="D305" s="21" t="n"/>
      <c r="E305" s="17" t="n"/>
      <c r="F305" s="17" t="n"/>
      <c r="G305" s="17" t="n"/>
      <c r="H305" s="17" t="n"/>
      <c r="I305" s="17" t="n"/>
      <c r="J305" s="17" t="n"/>
      <c r="K305" s="17" t="n"/>
    </row>
    <row r="306">
      <c r="A306" s="15" t="n"/>
      <c r="B306" s="18">
        <f>IF(A306="","",IFERROR(INDEX(Questions!$B$6:$B$205,MATCH(A306,Questions!$A$6:$A$205,0))&amp;"","Not in Questions"))</f>
        <v/>
      </c>
      <c r="C306" s="15" t="n"/>
      <c r="D306" s="20" t="n"/>
      <c r="E306" s="15" t="n"/>
      <c r="F306" s="15" t="n"/>
      <c r="G306" s="15" t="n"/>
      <c r="H306" s="15" t="n"/>
      <c r="I306" s="15" t="n"/>
      <c r="J306" s="15" t="n"/>
      <c r="K306" s="15" t="n"/>
    </row>
    <row r="307">
      <c r="A307" s="17" t="n"/>
      <c r="B307" s="19">
        <f>IF(A307="","",IFERROR(INDEX(Questions!$B$6:$B$205,MATCH(A307,Questions!$A$6:$A$205,0))&amp;"","Not in Questions"))</f>
        <v/>
      </c>
      <c r="C307" s="17" t="n"/>
      <c r="D307" s="21" t="n"/>
      <c r="E307" s="17" t="n"/>
      <c r="F307" s="17" t="n"/>
      <c r="G307" s="17" t="n"/>
      <c r="H307" s="17" t="n"/>
      <c r="I307" s="17" t="n"/>
      <c r="J307" s="17" t="n"/>
      <c r="K307" s="17" t="n"/>
    </row>
    <row r="308">
      <c r="A308" s="15" t="n"/>
      <c r="B308" s="18">
        <f>IF(A308="","",IFERROR(INDEX(Questions!$B$6:$B$205,MATCH(A308,Questions!$A$6:$A$205,0))&amp;"","Not in Questions"))</f>
        <v/>
      </c>
      <c r="C308" s="15" t="n"/>
      <c r="D308" s="20" t="n"/>
      <c r="E308" s="15" t="n"/>
      <c r="F308" s="15" t="n"/>
      <c r="G308" s="15" t="n"/>
      <c r="H308" s="15" t="n"/>
      <c r="I308" s="15" t="n"/>
      <c r="J308" s="15" t="n"/>
      <c r="K308" s="15" t="n"/>
    </row>
    <row r="309">
      <c r="A309" s="17" t="n"/>
      <c r="B309" s="19">
        <f>IF(A309="","",IFERROR(INDEX(Questions!$B$6:$B$205,MATCH(A309,Questions!$A$6:$A$205,0))&amp;"","Not in Questions"))</f>
        <v/>
      </c>
      <c r="C309" s="17" t="n"/>
      <c r="D309" s="21" t="n"/>
      <c r="E309" s="17" t="n"/>
      <c r="F309" s="17" t="n"/>
      <c r="G309" s="17" t="n"/>
      <c r="H309" s="17" t="n"/>
      <c r="I309" s="17" t="n"/>
      <c r="J309" s="17" t="n"/>
      <c r="K309" s="17" t="n"/>
    </row>
    <row r="310">
      <c r="A310" s="15" t="n"/>
      <c r="B310" s="18">
        <f>IF(A310="","",IFERROR(INDEX(Questions!$B$6:$B$205,MATCH(A310,Questions!$A$6:$A$205,0))&amp;"","Not in Questions"))</f>
        <v/>
      </c>
      <c r="C310" s="15" t="n"/>
      <c r="D310" s="20" t="n"/>
      <c r="E310" s="15" t="n"/>
      <c r="F310" s="15" t="n"/>
      <c r="G310" s="15" t="n"/>
      <c r="H310" s="15" t="n"/>
      <c r="I310" s="15" t="n"/>
      <c r="J310" s="15" t="n"/>
      <c r="K310" s="15" t="n"/>
    </row>
    <row r="311">
      <c r="A311" s="17" t="n"/>
      <c r="B311" s="19">
        <f>IF(A311="","",IFERROR(INDEX(Questions!$B$6:$B$205,MATCH(A311,Questions!$A$6:$A$205,0))&amp;"","Not in Questions"))</f>
        <v/>
      </c>
      <c r="C311" s="17" t="n"/>
      <c r="D311" s="21" t="n"/>
      <c r="E311" s="17" t="n"/>
      <c r="F311" s="17" t="n"/>
      <c r="G311" s="17" t="n"/>
      <c r="H311" s="17" t="n"/>
      <c r="I311" s="17" t="n"/>
      <c r="J311" s="17" t="n"/>
      <c r="K311" s="17" t="n"/>
    </row>
    <row r="312">
      <c r="A312" s="15" t="n"/>
      <c r="B312" s="18">
        <f>IF(A312="","",IFERROR(INDEX(Questions!$B$6:$B$205,MATCH(A312,Questions!$A$6:$A$205,0))&amp;"","Not in Questions"))</f>
        <v/>
      </c>
      <c r="C312" s="15" t="n"/>
      <c r="D312" s="20" t="n"/>
      <c r="E312" s="15" t="n"/>
      <c r="F312" s="15" t="n"/>
      <c r="G312" s="15" t="n"/>
      <c r="H312" s="15" t="n"/>
      <c r="I312" s="15" t="n"/>
      <c r="J312" s="15" t="n"/>
      <c r="K312" s="15" t="n"/>
    </row>
    <row r="313">
      <c r="A313" s="17" t="n"/>
      <c r="B313" s="19">
        <f>IF(A313="","",IFERROR(INDEX(Questions!$B$6:$B$205,MATCH(A313,Questions!$A$6:$A$205,0))&amp;"","Not in Questions"))</f>
        <v/>
      </c>
      <c r="C313" s="17" t="n"/>
      <c r="D313" s="21" t="n"/>
      <c r="E313" s="17" t="n"/>
      <c r="F313" s="17" t="n"/>
      <c r="G313" s="17" t="n"/>
      <c r="H313" s="17" t="n"/>
      <c r="I313" s="17" t="n"/>
      <c r="J313" s="17" t="n"/>
      <c r="K313" s="17" t="n"/>
    </row>
    <row r="314">
      <c r="A314" s="15" t="n"/>
      <c r="B314" s="18">
        <f>IF(A314="","",IFERROR(INDEX(Questions!$B$6:$B$205,MATCH(A314,Questions!$A$6:$A$205,0))&amp;"","Not in Questions"))</f>
        <v/>
      </c>
      <c r="C314" s="15" t="n"/>
      <c r="D314" s="20" t="n"/>
      <c r="E314" s="15" t="n"/>
      <c r="F314" s="15" t="n"/>
      <c r="G314" s="15" t="n"/>
      <c r="H314" s="15" t="n"/>
      <c r="I314" s="15" t="n"/>
      <c r="J314" s="15" t="n"/>
      <c r="K314" s="15" t="n"/>
    </row>
    <row r="315">
      <c r="A315" s="17" t="n"/>
      <c r="B315" s="19">
        <f>IF(A315="","",IFERROR(INDEX(Questions!$B$6:$B$205,MATCH(A315,Questions!$A$6:$A$205,0))&amp;"","Not in Questions"))</f>
        <v/>
      </c>
      <c r="C315" s="17" t="n"/>
      <c r="D315" s="21" t="n"/>
      <c r="E315" s="17" t="n"/>
      <c r="F315" s="17" t="n"/>
      <c r="G315" s="17" t="n"/>
      <c r="H315" s="17" t="n"/>
      <c r="I315" s="17" t="n"/>
      <c r="J315" s="17" t="n"/>
      <c r="K315" s="17" t="n"/>
    </row>
    <row r="316">
      <c r="A316" s="15" t="n"/>
      <c r="B316" s="18">
        <f>IF(A316="","",IFERROR(INDEX(Questions!$B$6:$B$205,MATCH(A316,Questions!$A$6:$A$205,0))&amp;"","Not in Questions"))</f>
        <v/>
      </c>
      <c r="C316" s="15" t="n"/>
      <c r="D316" s="20" t="n"/>
      <c r="E316" s="15" t="n"/>
      <c r="F316" s="15" t="n"/>
      <c r="G316" s="15" t="n"/>
      <c r="H316" s="15" t="n"/>
      <c r="I316" s="15" t="n"/>
      <c r="J316" s="15" t="n"/>
      <c r="K316" s="15" t="n"/>
    </row>
    <row r="317">
      <c r="A317" s="17" t="n"/>
      <c r="B317" s="19">
        <f>IF(A317="","",IFERROR(INDEX(Questions!$B$6:$B$205,MATCH(A317,Questions!$A$6:$A$205,0))&amp;"","Not in Questions"))</f>
        <v/>
      </c>
      <c r="C317" s="17" t="n"/>
      <c r="D317" s="21" t="n"/>
      <c r="E317" s="17" t="n"/>
      <c r="F317" s="17" t="n"/>
      <c r="G317" s="17" t="n"/>
      <c r="H317" s="17" t="n"/>
      <c r="I317" s="17" t="n"/>
      <c r="J317" s="17" t="n"/>
      <c r="K317" s="17" t="n"/>
    </row>
    <row r="318">
      <c r="A318" s="15" t="n"/>
      <c r="B318" s="18">
        <f>IF(A318="","",IFERROR(INDEX(Questions!$B$6:$B$205,MATCH(A318,Questions!$A$6:$A$205,0))&amp;"","Not in Questions"))</f>
        <v/>
      </c>
      <c r="C318" s="15" t="n"/>
      <c r="D318" s="20" t="n"/>
      <c r="E318" s="15" t="n"/>
      <c r="F318" s="15" t="n"/>
      <c r="G318" s="15" t="n"/>
      <c r="H318" s="15" t="n"/>
      <c r="I318" s="15" t="n"/>
      <c r="J318" s="15" t="n"/>
      <c r="K318" s="15" t="n"/>
    </row>
    <row r="319">
      <c r="A319" s="17" t="n"/>
      <c r="B319" s="19">
        <f>IF(A319="","",IFERROR(INDEX(Questions!$B$6:$B$205,MATCH(A319,Questions!$A$6:$A$205,0))&amp;"","Not in Questions"))</f>
        <v/>
      </c>
      <c r="C319" s="17" t="n"/>
      <c r="D319" s="21" t="n"/>
      <c r="E319" s="17" t="n"/>
      <c r="F319" s="17" t="n"/>
      <c r="G319" s="17" t="n"/>
      <c r="H319" s="17" t="n"/>
      <c r="I319" s="17" t="n"/>
      <c r="J319" s="17" t="n"/>
      <c r="K319" s="17" t="n"/>
    </row>
    <row r="320">
      <c r="A320" s="15" t="n"/>
      <c r="B320" s="18">
        <f>IF(A320="","",IFERROR(INDEX(Questions!$B$6:$B$205,MATCH(A320,Questions!$A$6:$A$205,0))&amp;"","Not in Questions"))</f>
        <v/>
      </c>
      <c r="C320" s="15" t="n"/>
      <c r="D320" s="20" t="n"/>
      <c r="E320" s="15" t="n"/>
      <c r="F320" s="15" t="n"/>
      <c r="G320" s="15" t="n"/>
      <c r="H320" s="15" t="n"/>
      <c r="I320" s="15" t="n"/>
      <c r="J320" s="15" t="n"/>
      <c r="K320" s="15" t="n"/>
    </row>
    <row r="321">
      <c r="A321" s="17" t="n"/>
      <c r="B321" s="19">
        <f>IF(A321="","",IFERROR(INDEX(Questions!$B$6:$B$205,MATCH(A321,Questions!$A$6:$A$205,0))&amp;"","Not in Questions"))</f>
        <v/>
      </c>
      <c r="C321" s="17" t="n"/>
      <c r="D321" s="21" t="n"/>
      <c r="E321" s="17" t="n"/>
      <c r="F321" s="17" t="n"/>
      <c r="G321" s="17" t="n"/>
      <c r="H321" s="17" t="n"/>
      <c r="I321" s="17" t="n"/>
      <c r="J321" s="17" t="n"/>
      <c r="K321" s="17" t="n"/>
    </row>
    <row r="322">
      <c r="A322" s="15" t="n"/>
      <c r="B322" s="18">
        <f>IF(A322="","",IFERROR(INDEX(Questions!$B$6:$B$205,MATCH(A322,Questions!$A$6:$A$205,0))&amp;"","Not in Questions"))</f>
        <v/>
      </c>
      <c r="C322" s="15" t="n"/>
      <c r="D322" s="20" t="n"/>
      <c r="E322" s="15" t="n"/>
      <c r="F322" s="15" t="n"/>
      <c r="G322" s="15" t="n"/>
      <c r="H322" s="15" t="n"/>
      <c r="I322" s="15" t="n"/>
      <c r="J322" s="15" t="n"/>
      <c r="K322" s="15" t="n"/>
    </row>
    <row r="323">
      <c r="A323" s="17" t="n"/>
      <c r="B323" s="19">
        <f>IF(A323="","",IFERROR(INDEX(Questions!$B$6:$B$205,MATCH(A323,Questions!$A$6:$A$205,0))&amp;"","Not in Questions"))</f>
        <v/>
      </c>
      <c r="C323" s="17" t="n"/>
      <c r="D323" s="21" t="n"/>
      <c r="E323" s="17" t="n"/>
      <c r="F323" s="17" t="n"/>
      <c r="G323" s="17" t="n"/>
      <c r="H323" s="17" t="n"/>
      <c r="I323" s="17" t="n"/>
      <c r="J323" s="17" t="n"/>
      <c r="K323" s="17" t="n"/>
    </row>
    <row r="324">
      <c r="A324" s="15" t="n"/>
      <c r="B324" s="18">
        <f>IF(A324="","",IFERROR(INDEX(Questions!$B$6:$B$205,MATCH(A324,Questions!$A$6:$A$205,0))&amp;"","Not in Questions"))</f>
        <v/>
      </c>
      <c r="C324" s="15" t="n"/>
      <c r="D324" s="20" t="n"/>
      <c r="E324" s="15" t="n"/>
      <c r="F324" s="15" t="n"/>
      <c r="G324" s="15" t="n"/>
      <c r="H324" s="15" t="n"/>
      <c r="I324" s="15" t="n"/>
      <c r="J324" s="15" t="n"/>
      <c r="K324" s="15" t="n"/>
    </row>
    <row r="325">
      <c r="A325" s="17" t="n"/>
      <c r="B325" s="19">
        <f>IF(A325="","",IFERROR(INDEX(Questions!$B$6:$B$205,MATCH(A325,Questions!$A$6:$A$205,0))&amp;"","Not in Questions"))</f>
        <v/>
      </c>
      <c r="C325" s="17" t="n"/>
      <c r="D325" s="21" t="n"/>
      <c r="E325" s="17" t="n"/>
      <c r="F325" s="17" t="n"/>
      <c r="G325" s="17" t="n"/>
      <c r="H325" s="17" t="n"/>
      <c r="I325" s="17" t="n"/>
      <c r="J325" s="17" t="n"/>
      <c r="K325" s="17" t="n"/>
    </row>
    <row r="326">
      <c r="A326" s="15" t="n"/>
      <c r="B326" s="18">
        <f>IF(A326="","",IFERROR(INDEX(Questions!$B$6:$B$205,MATCH(A326,Questions!$A$6:$A$205,0))&amp;"","Not in Questions"))</f>
        <v/>
      </c>
      <c r="C326" s="15" t="n"/>
      <c r="D326" s="20" t="n"/>
      <c r="E326" s="15" t="n"/>
      <c r="F326" s="15" t="n"/>
      <c r="G326" s="15" t="n"/>
      <c r="H326" s="15" t="n"/>
      <c r="I326" s="15" t="n"/>
      <c r="J326" s="15" t="n"/>
      <c r="K326" s="15" t="n"/>
    </row>
    <row r="327">
      <c r="A327" s="17" t="n"/>
      <c r="B327" s="19">
        <f>IF(A327="","",IFERROR(INDEX(Questions!$B$6:$B$205,MATCH(A327,Questions!$A$6:$A$205,0))&amp;"","Not in Questions"))</f>
        <v/>
      </c>
      <c r="C327" s="17" t="n"/>
      <c r="D327" s="21" t="n"/>
      <c r="E327" s="17" t="n"/>
      <c r="F327" s="17" t="n"/>
      <c r="G327" s="17" t="n"/>
      <c r="H327" s="17" t="n"/>
      <c r="I327" s="17" t="n"/>
      <c r="J327" s="17" t="n"/>
      <c r="K327" s="17" t="n"/>
    </row>
    <row r="328">
      <c r="A328" s="15" t="n"/>
      <c r="B328" s="18">
        <f>IF(A328="","",IFERROR(INDEX(Questions!$B$6:$B$205,MATCH(A328,Questions!$A$6:$A$205,0))&amp;"","Not in Questions"))</f>
        <v/>
      </c>
      <c r="C328" s="15" t="n"/>
      <c r="D328" s="20" t="n"/>
      <c r="E328" s="15" t="n"/>
      <c r="F328" s="15" t="n"/>
      <c r="G328" s="15" t="n"/>
      <c r="H328" s="15" t="n"/>
      <c r="I328" s="15" t="n"/>
      <c r="J328" s="15" t="n"/>
      <c r="K328" s="15" t="n"/>
    </row>
    <row r="329">
      <c r="A329" s="17" t="n"/>
      <c r="B329" s="19">
        <f>IF(A329="","",IFERROR(INDEX(Questions!$B$6:$B$205,MATCH(A329,Questions!$A$6:$A$205,0))&amp;"","Not in Questions"))</f>
        <v/>
      </c>
      <c r="C329" s="17" t="n"/>
      <c r="D329" s="21" t="n"/>
      <c r="E329" s="17" t="n"/>
      <c r="F329" s="17" t="n"/>
      <c r="G329" s="17" t="n"/>
      <c r="H329" s="17" t="n"/>
      <c r="I329" s="17" t="n"/>
      <c r="J329" s="17" t="n"/>
      <c r="K329" s="17" t="n"/>
    </row>
    <row r="330">
      <c r="A330" s="15" t="n"/>
      <c r="B330" s="18">
        <f>IF(A330="","",IFERROR(INDEX(Questions!$B$6:$B$205,MATCH(A330,Questions!$A$6:$A$205,0))&amp;"","Not in Questions"))</f>
        <v/>
      </c>
      <c r="C330" s="15" t="n"/>
      <c r="D330" s="20" t="n"/>
      <c r="E330" s="15" t="n"/>
      <c r="F330" s="15" t="n"/>
      <c r="G330" s="15" t="n"/>
      <c r="H330" s="15" t="n"/>
      <c r="I330" s="15" t="n"/>
      <c r="J330" s="15" t="n"/>
      <c r="K330" s="15" t="n"/>
    </row>
    <row r="331">
      <c r="A331" s="17" t="n"/>
      <c r="B331" s="19">
        <f>IF(A331="","",IFERROR(INDEX(Questions!$B$6:$B$205,MATCH(A331,Questions!$A$6:$A$205,0))&amp;"","Not in Questions"))</f>
        <v/>
      </c>
      <c r="C331" s="17" t="n"/>
      <c r="D331" s="21" t="n"/>
      <c r="E331" s="17" t="n"/>
      <c r="F331" s="17" t="n"/>
      <c r="G331" s="17" t="n"/>
      <c r="H331" s="17" t="n"/>
      <c r="I331" s="17" t="n"/>
      <c r="J331" s="17" t="n"/>
      <c r="K331" s="17" t="n"/>
    </row>
    <row r="332">
      <c r="A332" s="15" t="n"/>
      <c r="B332" s="18">
        <f>IF(A332="","",IFERROR(INDEX(Questions!$B$6:$B$205,MATCH(A332,Questions!$A$6:$A$205,0))&amp;"","Not in Questions"))</f>
        <v/>
      </c>
      <c r="C332" s="15" t="n"/>
      <c r="D332" s="20" t="n"/>
      <c r="E332" s="15" t="n"/>
      <c r="F332" s="15" t="n"/>
      <c r="G332" s="15" t="n"/>
      <c r="H332" s="15" t="n"/>
      <c r="I332" s="15" t="n"/>
      <c r="J332" s="15" t="n"/>
      <c r="K332" s="15" t="n"/>
    </row>
    <row r="333">
      <c r="A333" s="17" t="n"/>
      <c r="B333" s="19">
        <f>IF(A333="","",IFERROR(INDEX(Questions!$B$6:$B$205,MATCH(A333,Questions!$A$6:$A$205,0))&amp;"","Not in Questions"))</f>
        <v/>
      </c>
      <c r="C333" s="17" t="n"/>
      <c r="D333" s="21" t="n"/>
      <c r="E333" s="17" t="n"/>
      <c r="F333" s="17" t="n"/>
      <c r="G333" s="17" t="n"/>
      <c r="H333" s="17" t="n"/>
      <c r="I333" s="17" t="n"/>
      <c r="J333" s="17" t="n"/>
      <c r="K333" s="17" t="n"/>
    </row>
    <row r="334">
      <c r="A334" s="15" t="n"/>
      <c r="B334" s="18">
        <f>IF(A334="","",IFERROR(INDEX(Questions!$B$6:$B$205,MATCH(A334,Questions!$A$6:$A$205,0))&amp;"","Not in Questions"))</f>
        <v/>
      </c>
      <c r="C334" s="15" t="n"/>
      <c r="D334" s="20" t="n"/>
      <c r="E334" s="15" t="n"/>
      <c r="F334" s="15" t="n"/>
      <c r="G334" s="15" t="n"/>
      <c r="H334" s="15" t="n"/>
      <c r="I334" s="15" t="n"/>
      <c r="J334" s="15" t="n"/>
      <c r="K334" s="15" t="n"/>
    </row>
    <row r="335">
      <c r="A335" s="17" t="n"/>
      <c r="B335" s="19">
        <f>IF(A335="","",IFERROR(INDEX(Questions!$B$6:$B$205,MATCH(A335,Questions!$A$6:$A$205,0))&amp;"","Not in Questions"))</f>
        <v/>
      </c>
      <c r="C335" s="17" t="n"/>
      <c r="D335" s="21" t="n"/>
      <c r="E335" s="17" t="n"/>
      <c r="F335" s="17" t="n"/>
      <c r="G335" s="17" t="n"/>
      <c r="H335" s="17" t="n"/>
      <c r="I335" s="17" t="n"/>
      <c r="J335" s="17" t="n"/>
      <c r="K335" s="17" t="n"/>
    </row>
    <row r="336">
      <c r="A336" s="15" t="n"/>
      <c r="B336" s="18">
        <f>IF(A336="","",IFERROR(INDEX(Questions!$B$6:$B$205,MATCH(A336,Questions!$A$6:$A$205,0))&amp;"","Not in Questions"))</f>
        <v/>
      </c>
      <c r="C336" s="15" t="n"/>
      <c r="D336" s="20" t="n"/>
      <c r="E336" s="15" t="n"/>
      <c r="F336" s="15" t="n"/>
      <c r="G336" s="15" t="n"/>
      <c r="H336" s="15" t="n"/>
      <c r="I336" s="15" t="n"/>
      <c r="J336" s="15" t="n"/>
      <c r="K336" s="15" t="n"/>
    </row>
    <row r="337">
      <c r="A337" s="17" t="n"/>
      <c r="B337" s="19">
        <f>IF(A337="","",IFERROR(INDEX(Questions!$B$6:$B$205,MATCH(A337,Questions!$A$6:$A$205,0))&amp;"","Not in Questions"))</f>
        <v/>
      </c>
      <c r="C337" s="17" t="n"/>
      <c r="D337" s="21" t="n"/>
      <c r="E337" s="17" t="n"/>
      <c r="F337" s="17" t="n"/>
      <c r="G337" s="17" t="n"/>
      <c r="H337" s="17" t="n"/>
      <c r="I337" s="17" t="n"/>
      <c r="J337" s="17" t="n"/>
      <c r="K337" s="17" t="n"/>
    </row>
    <row r="338">
      <c r="A338" s="15" t="n"/>
      <c r="B338" s="18">
        <f>IF(A338="","",IFERROR(INDEX(Questions!$B$6:$B$205,MATCH(A338,Questions!$A$6:$A$205,0))&amp;"","Not in Questions"))</f>
        <v/>
      </c>
      <c r="C338" s="15" t="n"/>
      <c r="D338" s="20" t="n"/>
      <c r="E338" s="15" t="n"/>
      <c r="F338" s="15" t="n"/>
      <c r="G338" s="15" t="n"/>
      <c r="H338" s="15" t="n"/>
      <c r="I338" s="15" t="n"/>
      <c r="J338" s="15" t="n"/>
      <c r="K338" s="15" t="n"/>
    </row>
    <row r="339">
      <c r="A339" s="17" t="n"/>
      <c r="B339" s="19">
        <f>IF(A339="","",IFERROR(INDEX(Questions!$B$6:$B$205,MATCH(A339,Questions!$A$6:$A$205,0))&amp;"","Not in Questions"))</f>
        <v/>
      </c>
      <c r="C339" s="17" t="n"/>
      <c r="D339" s="21" t="n"/>
      <c r="E339" s="17" t="n"/>
      <c r="F339" s="17" t="n"/>
      <c r="G339" s="17" t="n"/>
      <c r="H339" s="17" t="n"/>
      <c r="I339" s="17" t="n"/>
      <c r="J339" s="17" t="n"/>
      <c r="K339" s="17" t="n"/>
    </row>
    <row r="340">
      <c r="A340" s="15" t="n"/>
      <c r="B340" s="18">
        <f>IF(A340="","",IFERROR(INDEX(Questions!$B$6:$B$205,MATCH(A340,Questions!$A$6:$A$205,0))&amp;"","Not in Questions"))</f>
        <v/>
      </c>
      <c r="C340" s="15" t="n"/>
      <c r="D340" s="20" t="n"/>
      <c r="E340" s="15" t="n"/>
      <c r="F340" s="15" t="n"/>
      <c r="G340" s="15" t="n"/>
      <c r="H340" s="15" t="n"/>
      <c r="I340" s="15" t="n"/>
      <c r="J340" s="15" t="n"/>
      <c r="K340" s="15" t="n"/>
    </row>
    <row r="341">
      <c r="A341" s="17" t="n"/>
      <c r="B341" s="19">
        <f>IF(A341="","",IFERROR(INDEX(Questions!$B$6:$B$205,MATCH(A341,Questions!$A$6:$A$205,0))&amp;"","Not in Questions"))</f>
        <v/>
      </c>
      <c r="C341" s="17" t="n"/>
      <c r="D341" s="21" t="n"/>
      <c r="E341" s="17" t="n"/>
      <c r="F341" s="17" t="n"/>
      <c r="G341" s="17" t="n"/>
      <c r="H341" s="17" t="n"/>
      <c r="I341" s="17" t="n"/>
      <c r="J341" s="17" t="n"/>
      <c r="K341" s="17" t="n"/>
    </row>
    <row r="342">
      <c r="A342" s="15" t="n"/>
      <c r="B342" s="18">
        <f>IF(A342="","",IFERROR(INDEX(Questions!$B$6:$B$205,MATCH(A342,Questions!$A$6:$A$205,0))&amp;"","Not in Questions"))</f>
        <v/>
      </c>
      <c r="C342" s="15" t="n"/>
      <c r="D342" s="20" t="n"/>
      <c r="E342" s="15" t="n"/>
      <c r="F342" s="15" t="n"/>
      <c r="G342" s="15" t="n"/>
      <c r="H342" s="15" t="n"/>
      <c r="I342" s="15" t="n"/>
      <c r="J342" s="15" t="n"/>
      <c r="K342" s="15" t="n"/>
    </row>
    <row r="343">
      <c r="A343" s="17" t="n"/>
      <c r="B343" s="19">
        <f>IF(A343="","",IFERROR(INDEX(Questions!$B$6:$B$205,MATCH(A343,Questions!$A$6:$A$205,0))&amp;"","Not in Questions"))</f>
        <v/>
      </c>
      <c r="C343" s="17" t="n"/>
      <c r="D343" s="21" t="n"/>
      <c r="E343" s="17" t="n"/>
      <c r="F343" s="17" t="n"/>
      <c r="G343" s="17" t="n"/>
      <c r="H343" s="17" t="n"/>
      <c r="I343" s="17" t="n"/>
      <c r="J343" s="17" t="n"/>
      <c r="K343" s="17" t="n"/>
    </row>
    <row r="344">
      <c r="A344" s="15" t="n"/>
      <c r="B344" s="18">
        <f>IF(A344="","",IFERROR(INDEX(Questions!$B$6:$B$205,MATCH(A344,Questions!$A$6:$A$205,0))&amp;"","Not in Questions"))</f>
        <v/>
      </c>
      <c r="C344" s="15" t="n"/>
      <c r="D344" s="20" t="n"/>
      <c r="E344" s="15" t="n"/>
      <c r="F344" s="15" t="n"/>
      <c r="G344" s="15" t="n"/>
      <c r="H344" s="15" t="n"/>
      <c r="I344" s="15" t="n"/>
      <c r="J344" s="15" t="n"/>
      <c r="K344" s="15" t="n"/>
    </row>
    <row r="345">
      <c r="A345" s="17" t="n"/>
      <c r="B345" s="19">
        <f>IF(A345="","",IFERROR(INDEX(Questions!$B$6:$B$205,MATCH(A345,Questions!$A$6:$A$205,0))&amp;"","Not in Questions"))</f>
        <v/>
      </c>
      <c r="C345" s="17" t="n"/>
      <c r="D345" s="21" t="n"/>
      <c r="E345" s="17" t="n"/>
      <c r="F345" s="17" t="n"/>
      <c r="G345" s="17" t="n"/>
      <c r="H345" s="17" t="n"/>
      <c r="I345" s="17" t="n"/>
      <c r="J345" s="17" t="n"/>
      <c r="K345" s="17" t="n"/>
    </row>
    <row r="346">
      <c r="A346" s="15" t="n"/>
      <c r="B346" s="18">
        <f>IF(A346="","",IFERROR(INDEX(Questions!$B$6:$B$205,MATCH(A346,Questions!$A$6:$A$205,0))&amp;"","Not in Questions"))</f>
        <v/>
      </c>
      <c r="C346" s="15" t="n"/>
      <c r="D346" s="20" t="n"/>
      <c r="E346" s="15" t="n"/>
      <c r="F346" s="15" t="n"/>
      <c r="G346" s="15" t="n"/>
      <c r="H346" s="15" t="n"/>
      <c r="I346" s="15" t="n"/>
      <c r="J346" s="15" t="n"/>
      <c r="K346" s="15" t="n"/>
    </row>
    <row r="347">
      <c r="A347" s="17" t="n"/>
      <c r="B347" s="19">
        <f>IF(A347="","",IFERROR(INDEX(Questions!$B$6:$B$205,MATCH(A347,Questions!$A$6:$A$205,0))&amp;"","Not in Questions"))</f>
        <v/>
      </c>
      <c r="C347" s="17" t="n"/>
      <c r="D347" s="21" t="n"/>
      <c r="E347" s="17" t="n"/>
      <c r="F347" s="17" t="n"/>
      <c r="G347" s="17" t="n"/>
      <c r="H347" s="17" t="n"/>
      <c r="I347" s="17" t="n"/>
      <c r="J347" s="17" t="n"/>
      <c r="K347" s="17" t="n"/>
    </row>
    <row r="348">
      <c r="A348" s="15" t="n"/>
      <c r="B348" s="18">
        <f>IF(A348="","",IFERROR(INDEX(Questions!$B$6:$B$205,MATCH(A348,Questions!$A$6:$A$205,0))&amp;"","Not in Questions"))</f>
        <v/>
      </c>
      <c r="C348" s="15" t="n"/>
      <c r="D348" s="20" t="n"/>
      <c r="E348" s="15" t="n"/>
      <c r="F348" s="15" t="n"/>
      <c r="G348" s="15" t="n"/>
      <c r="H348" s="15" t="n"/>
      <c r="I348" s="15" t="n"/>
      <c r="J348" s="15" t="n"/>
      <c r="K348" s="15" t="n"/>
    </row>
    <row r="349">
      <c r="A349" s="17" t="n"/>
      <c r="B349" s="19">
        <f>IF(A349="","",IFERROR(INDEX(Questions!$B$6:$B$205,MATCH(A349,Questions!$A$6:$A$205,0))&amp;"","Not in Questions"))</f>
        <v/>
      </c>
      <c r="C349" s="17" t="n"/>
      <c r="D349" s="21" t="n"/>
      <c r="E349" s="17" t="n"/>
      <c r="F349" s="17" t="n"/>
      <c r="G349" s="17" t="n"/>
      <c r="H349" s="17" t="n"/>
      <c r="I349" s="17" t="n"/>
      <c r="J349" s="17" t="n"/>
      <c r="K349" s="17" t="n"/>
    </row>
    <row r="350">
      <c r="A350" s="15" t="n"/>
      <c r="B350" s="18">
        <f>IF(A350="","",IFERROR(INDEX(Questions!$B$6:$B$205,MATCH(A350,Questions!$A$6:$A$205,0))&amp;"","Not in Questions"))</f>
        <v/>
      </c>
      <c r="C350" s="15" t="n"/>
      <c r="D350" s="20" t="n"/>
      <c r="E350" s="15" t="n"/>
      <c r="F350" s="15" t="n"/>
      <c r="G350" s="15" t="n"/>
      <c r="H350" s="15" t="n"/>
      <c r="I350" s="15" t="n"/>
      <c r="J350" s="15" t="n"/>
      <c r="K350" s="15" t="n"/>
    </row>
    <row r="351">
      <c r="A351" s="17" t="n"/>
      <c r="B351" s="19">
        <f>IF(A351="","",IFERROR(INDEX(Questions!$B$6:$B$205,MATCH(A351,Questions!$A$6:$A$205,0))&amp;"","Not in Questions"))</f>
        <v/>
      </c>
      <c r="C351" s="17" t="n"/>
      <c r="D351" s="21" t="n"/>
      <c r="E351" s="17" t="n"/>
      <c r="F351" s="17" t="n"/>
      <c r="G351" s="17" t="n"/>
      <c r="H351" s="17" t="n"/>
      <c r="I351" s="17" t="n"/>
      <c r="J351" s="17" t="n"/>
      <c r="K351" s="17" t="n"/>
    </row>
    <row r="352">
      <c r="A352" s="15" t="n"/>
      <c r="B352" s="18">
        <f>IF(A352="","",IFERROR(INDEX(Questions!$B$6:$B$205,MATCH(A352,Questions!$A$6:$A$205,0))&amp;"","Not in Questions"))</f>
        <v/>
      </c>
      <c r="C352" s="15" t="n"/>
      <c r="D352" s="20" t="n"/>
      <c r="E352" s="15" t="n"/>
      <c r="F352" s="15" t="n"/>
      <c r="G352" s="15" t="n"/>
      <c r="H352" s="15" t="n"/>
      <c r="I352" s="15" t="n"/>
      <c r="J352" s="15" t="n"/>
      <c r="K352" s="15" t="n"/>
    </row>
    <row r="353">
      <c r="A353" s="17" t="n"/>
      <c r="B353" s="19">
        <f>IF(A353="","",IFERROR(INDEX(Questions!$B$6:$B$205,MATCH(A353,Questions!$A$6:$A$205,0))&amp;"","Not in Questions"))</f>
        <v/>
      </c>
      <c r="C353" s="17" t="n"/>
      <c r="D353" s="21" t="n"/>
      <c r="E353" s="17" t="n"/>
      <c r="F353" s="17" t="n"/>
      <c r="G353" s="17" t="n"/>
      <c r="H353" s="17" t="n"/>
      <c r="I353" s="17" t="n"/>
      <c r="J353" s="17" t="n"/>
      <c r="K353" s="17" t="n"/>
    </row>
    <row r="354">
      <c r="A354" s="15" t="n"/>
      <c r="B354" s="18">
        <f>IF(A354="","",IFERROR(INDEX(Questions!$B$6:$B$205,MATCH(A354,Questions!$A$6:$A$205,0))&amp;"","Not in Questions"))</f>
        <v/>
      </c>
      <c r="C354" s="15" t="n"/>
      <c r="D354" s="20" t="n"/>
      <c r="E354" s="15" t="n"/>
      <c r="F354" s="15" t="n"/>
      <c r="G354" s="15" t="n"/>
      <c r="H354" s="15" t="n"/>
      <c r="I354" s="15" t="n"/>
      <c r="J354" s="15" t="n"/>
      <c r="K354" s="15" t="n"/>
    </row>
    <row r="355">
      <c r="A355" s="17" t="n"/>
      <c r="B355" s="19">
        <f>IF(A355="","",IFERROR(INDEX(Questions!$B$6:$B$205,MATCH(A355,Questions!$A$6:$A$205,0))&amp;"","Not in Questions"))</f>
        <v/>
      </c>
      <c r="C355" s="17" t="n"/>
      <c r="D355" s="21" t="n"/>
      <c r="E355" s="17" t="n"/>
      <c r="F355" s="17" t="n"/>
      <c r="G355" s="17" t="n"/>
      <c r="H355" s="17" t="n"/>
      <c r="I355" s="17" t="n"/>
      <c r="J355" s="17" t="n"/>
      <c r="K355" s="17" t="n"/>
    </row>
    <row r="356">
      <c r="A356" s="15" t="n"/>
      <c r="B356" s="18">
        <f>IF(A356="","",IFERROR(INDEX(Questions!$B$6:$B$205,MATCH(A356,Questions!$A$6:$A$205,0))&amp;"","Not in Questions"))</f>
        <v/>
      </c>
      <c r="C356" s="15" t="n"/>
      <c r="D356" s="20" t="n"/>
      <c r="E356" s="15" t="n"/>
      <c r="F356" s="15" t="n"/>
      <c r="G356" s="15" t="n"/>
      <c r="H356" s="15" t="n"/>
      <c r="I356" s="15" t="n"/>
      <c r="J356" s="15" t="n"/>
      <c r="K356" s="15" t="n"/>
    </row>
    <row r="357">
      <c r="A357" s="17" t="n"/>
      <c r="B357" s="19">
        <f>IF(A357="","",IFERROR(INDEX(Questions!$B$6:$B$205,MATCH(A357,Questions!$A$6:$A$205,0))&amp;"","Not in Questions"))</f>
        <v/>
      </c>
      <c r="C357" s="17" t="n"/>
      <c r="D357" s="21" t="n"/>
      <c r="E357" s="17" t="n"/>
      <c r="F357" s="17" t="n"/>
      <c r="G357" s="17" t="n"/>
      <c r="H357" s="17" t="n"/>
      <c r="I357" s="17" t="n"/>
      <c r="J357" s="17" t="n"/>
      <c r="K357" s="17" t="n"/>
    </row>
    <row r="358">
      <c r="A358" s="15" t="n"/>
      <c r="B358" s="18">
        <f>IF(A358="","",IFERROR(INDEX(Questions!$B$6:$B$205,MATCH(A358,Questions!$A$6:$A$205,0))&amp;"","Not in Questions"))</f>
        <v/>
      </c>
      <c r="C358" s="15" t="n"/>
      <c r="D358" s="20" t="n"/>
      <c r="E358" s="15" t="n"/>
      <c r="F358" s="15" t="n"/>
      <c r="G358" s="15" t="n"/>
      <c r="H358" s="15" t="n"/>
      <c r="I358" s="15" t="n"/>
      <c r="J358" s="15" t="n"/>
      <c r="K358" s="15" t="n"/>
    </row>
    <row r="359">
      <c r="A359" s="17" t="n"/>
      <c r="B359" s="19">
        <f>IF(A359="","",IFERROR(INDEX(Questions!$B$6:$B$205,MATCH(A359,Questions!$A$6:$A$205,0))&amp;"","Not in Questions"))</f>
        <v/>
      </c>
      <c r="C359" s="17" t="n"/>
      <c r="D359" s="21" t="n"/>
      <c r="E359" s="17" t="n"/>
      <c r="F359" s="17" t="n"/>
      <c r="G359" s="17" t="n"/>
      <c r="H359" s="17" t="n"/>
      <c r="I359" s="17" t="n"/>
      <c r="J359" s="17" t="n"/>
      <c r="K359" s="17" t="n"/>
    </row>
    <row r="360">
      <c r="A360" s="15" t="n"/>
      <c r="B360" s="18">
        <f>IF(A360="","",IFERROR(INDEX(Questions!$B$6:$B$205,MATCH(A360,Questions!$A$6:$A$205,0))&amp;"","Not in Questions"))</f>
        <v/>
      </c>
      <c r="C360" s="15" t="n"/>
      <c r="D360" s="20" t="n"/>
      <c r="E360" s="15" t="n"/>
      <c r="F360" s="15" t="n"/>
      <c r="G360" s="15" t="n"/>
      <c r="H360" s="15" t="n"/>
      <c r="I360" s="15" t="n"/>
      <c r="J360" s="15" t="n"/>
      <c r="K360" s="15" t="n"/>
    </row>
    <row r="361">
      <c r="A361" s="17" t="n"/>
      <c r="B361" s="19">
        <f>IF(A361="","",IFERROR(INDEX(Questions!$B$6:$B$205,MATCH(A361,Questions!$A$6:$A$205,0))&amp;"","Not in Questions"))</f>
        <v/>
      </c>
      <c r="C361" s="17" t="n"/>
      <c r="D361" s="21" t="n"/>
      <c r="E361" s="17" t="n"/>
      <c r="F361" s="17" t="n"/>
      <c r="G361" s="17" t="n"/>
      <c r="H361" s="17" t="n"/>
      <c r="I361" s="17" t="n"/>
      <c r="J361" s="17" t="n"/>
      <c r="K361" s="17" t="n"/>
    </row>
    <row r="362">
      <c r="A362" s="15" t="n"/>
      <c r="B362" s="18">
        <f>IF(A362="","",IFERROR(INDEX(Questions!$B$6:$B$205,MATCH(A362,Questions!$A$6:$A$205,0))&amp;"","Not in Questions"))</f>
        <v/>
      </c>
      <c r="C362" s="15" t="n"/>
      <c r="D362" s="20" t="n"/>
      <c r="E362" s="15" t="n"/>
      <c r="F362" s="15" t="n"/>
      <c r="G362" s="15" t="n"/>
      <c r="H362" s="15" t="n"/>
      <c r="I362" s="15" t="n"/>
      <c r="J362" s="15" t="n"/>
      <c r="K362" s="15" t="n"/>
    </row>
    <row r="363">
      <c r="A363" s="17" t="n"/>
      <c r="B363" s="19">
        <f>IF(A363="","",IFERROR(INDEX(Questions!$B$6:$B$205,MATCH(A363,Questions!$A$6:$A$205,0))&amp;"","Not in Questions"))</f>
        <v/>
      </c>
      <c r="C363" s="17" t="n"/>
      <c r="D363" s="21" t="n"/>
      <c r="E363" s="17" t="n"/>
      <c r="F363" s="17" t="n"/>
      <c r="G363" s="17" t="n"/>
      <c r="H363" s="17" t="n"/>
      <c r="I363" s="17" t="n"/>
      <c r="J363" s="17" t="n"/>
      <c r="K363" s="17" t="n"/>
    </row>
    <row r="364">
      <c r="A364" s="15" t="n"/>
      <c r="B364" s="18">
        <f>IF(A364="","",IFERROR(INDEX(Questions!$B$6:$B$205,MATCH(A364,Questions!$A$6:$A$205,0))&amp;"","Not in Questions"))</f>
        <v/>
      </c>
      <c r="C364" s="15" t="n"/>
      <c r="D364" s="20" t="n"/>
      <c r="E364" s="15" t="n"/>
      <c r="F364" s="15" t="n"/>
      <c r="G364" s="15" t="n"/>
      <c r="H364" s="15" t="n"/>
      <c r="I364" s="15" t="n"/>
      <c r="J364" s="15" t="n"/>
      <c r="K364" s="15" t="n"/>
    </row>
    <row r="365">
      <c r="A365" s="17" t="n"/>
      <c r="B365" s="19">
        <f>IF(A365="","",IFERROR(INDEX(Questions!$B$6:$B$205,MATCH(A365,Questions!$A$6:$A$205,0))&amp;"","Not in Questions"))</f>
        <v/>
      </c>
      <c r="C365" s="17" t="n"/>
      <c r="D365" s="21" t="n"/>
      <c r="E365" s="17" t="n"/>
      <c r="F365" s="17" t="n"/>
      <c r="G365" s="17" t="n"/>
      <c r="H365" s="17" t="n"/>
      <c r="I365" s="17" t="n"/>
      <c r="J365" s="17" t="n"/>
      <c r="K365" s="17" t="n"/>
    </row>
    <row r="366">
      <c r="A366" s="15" t="n"/>
      <c r="B366" s="18">
        <f>IF(A366="","",IFERROR(INDEX(Questions!$B$6:$B$205,MATCH(A366,Questions!$A$6:$A$205,0))&amp;"","Not in Questions"))</f>
        <v/>
      </c>
      <c r="C366" s="15" t="n"/>
      <c r="D366" s="20" t="n"/>
      <c r="E366" s="15" t="n"/>
      <c r="F366" s="15" t="n"/>
      <c r="G366" s="15" t="n"/>
      <c r="H366" s="15" t="n"/>
      <c r="I366" s="15" t="n"/>
      <c r="J366" s="15" t="n"/>
      <c r="K366" s="15" t="n"/>
    </row>
    <row r="367">
      <c r="A367" s="17" t="n"/>
      <c r="B367" s="19">
        <f>IF(A367="","",IFERROR(INDEX(Questions!$B$6:$B$205,MATCH(A367,Questions!$A$6:$A$205,0))&amp;"","Not in Questions"))</f>
        <v/>
      </c>
      <c r="C367" s="17" t="n"/>
      <c r="D367" s="21" t="n"/>
      <c r="E367" s="17" t="n"/>
      <c r="F367" s="17" t="n"/>
      <c r="G367" s="17" t="n"/>
      <c r="H367" s="17" t="n"/>
      <c r="I367" s="17" t="n"/>
      <c r="J367" s="17" t="n"/>
      <c r="K367" s="17" t="n"/>
    </row>
    <row r="368">
      <c r="A368" s="15" t="n"/>
      <c r="B368" s="18">
        <f>IF(A368="","",IFERROR(INDEX(Questions!$B$6:$B$205,MATCH(A368,Questions!$A$6:$A$205,0))&amp;"","Not in Questions"))</f>
        <v/>
      </c>
      <c r="C368" s="15" t="n"/>
      <c r="D368" s="20" t="n"/>
      <c r="E368" s="15" t="n"/>
      <c r="F368" s="15" t="n"/>
      <c r="G368" s="15" t="n"/>
      <c r="H368" s="15" t="n"/>
      <c r="I368" s="15" t="n"/>
      <c r="J368" s="15" t="n"/>
      <c r="K368" s="15" t="n"/>
    </row>
    <row r="369">
      <c r="A369" s="17" t="n"/>
      <c r="B369" s="19">
        <f>IF(A369="","",IFERROR(INDEX(Questions!$B$6:$B$205,MATCH(A369,Questions!$A$6:$A$205,0))&amp;"","Not in Questions"))</f>
        <v/>
      </c>
      <c r="C369" s="17" t="n"/>
      <c r="D369" s="21" t="n"/>
      <c r="E369" s="17" t="n"/>
      <c r="F369" s="17" t="n"/>
      <c r="G369" s="17" t="n"/>
      <c r="H369" s="17" t="n"/>
      <c r="I369" s="17" t="n"/>
      <c r="J369" s="17" t="n"/>
      <c r="K369" s="17" t="n"/>
    </row>
    <row r="370">
      <c r="A370" s="15" t="n"/>
      <c r="B370" s="18">
        <f>IF(A370="","",IFERROR(INDEX(Questions!$B$6:$B$205,MATCH(A370,Questions!$A$6:$A$205,0))&amp;"","Not in Questions"))</f>
        <v/>
      </c>
      <c r="C370" s="15" t="n"/>
      <c r="D370" s="20" t="n"/>
      <c r="E370" s="15" t="n"/>
      <c r="F370" s="15" t="n"/>
      <c r="G370" s="15" t="n"/>
      <c r="H370" s="15" t="n"/>
      <c r="I370" s="15" t="n"/>
      <c r="J370" s="15" t="n"/>
      <c r="K370" s="15" t="n"/>
    </row>
    <row r="371">
      <c r="A371" s="17" t="n"/>
      <c r="B371" s="19">
        <f>IF(A371="","",IFERROR(INDEX(Questions!$B$6:$B$205,MATCH(A371,Questions!$A$6:$A$205,0))&amp;"","Not in Questions"))</f>
        <v/>
      </c>
      <c r="C371" s="17" t="n"/>
      <c r="D371" s="21" t="n"/>
      <c r="E371" s="17" t="n"/>
      <c r="F371" s="17" t="n"/>
      <c r="G371" s="17" t="n"/>
      <c r="H371" s="17" t="n"/>
      <c r="I371" s="17" t="n"/>
      <c r="J371" s="17" t="n"/>
      <c r="K371" s="17" t="n"/>
    </row>
    <row r="372">
      <c r="A372" s="15" t="n"/>
      <c r="B372" s="18">
        <f>IF(A372="","",IFERROR(INDEX(Questions!$B$6:$B$205,MATCH(A372,Questions!$A$6:$A$205,0))&amp;"","Not in Questions"))</f>
        <v/>
      </c>
      <c r="C372" s="15" t="n"/>
      <c r="D372" s="20" t="n"/>
      <c r="E372" s="15" t="n"/>
      <c r="F372" s="15" t="n"/>
      <c r="G372" s="15" t="n"/>
      <c r="H372" s="15" t="n"/>
      <c r="I372" s="15" t="n"/>
      <c r="J372" s="15" t="n"/>
      <c r="K372" s="15" t="n"/>
    </row>
    <row r="373">
      <c r="A373" s="17" t="n"/>
      <c r="B373" s="19">
        <f>IF(A373="","",IFERROR(INDEX(Questions!$B$6:$B$205,MATCH(A373,Questions!$A$6:$A$205,0))&amp;"","Not in Questions"))</f>
        <v/>
      </c>
      <c r="C373" s="17" t="n"/>
      <c r="D373" s="21" t="n"/>
      <c r="E373" s="17" t="n"/>
      <c r="F373" s="17" t="n"/>
      <c r="G373" s="17" t="n"/>
      <c r="H373" s="17" t="n"/>
      <c r="I373" s="17" t="n"/>
      <c r="J373" s="17" t="n"/>
      <c r="K373" s="17" t="n"/>
    </row>
    <row r="374">
      <c r="A374" s="15" t="n"/>
      <c r="B374" s="18">
        <f>IF(A374="","",IFERROR(INDEX(Questions!$B$6:$B$205,MATCH(A374,Questions!$A$6:$A$205,0))&amp;"","Not in Questions"))</f>
        <v/>
      </c>
      <c r="C374" s="15" t="n"/>
      <c r="D374" s="20" t="n"/>
      <c r="E374" s="15" t="n"/>
      <c r="F374" s="15" t="n"/>
      <c r="G374" s="15" t="n"/>
      <c r="H374" s="15" t="n"/>
      <c r="I374" s="15" t="n"/>
      <c r="J374" s="15" t="n"/>
      <c r="K374" s="15" t="n"/>
    </row>
    <row r="375">
      <c r="A375" s="17" t="n"/>
      <c r="B375" s="19">
        <f>IF(A375="","",IFERROR(INDEX(Questions!$B$6:$B$205,MATCH(A375,Questions!$A$6:$A$205,0))&amp;"","Not in Questions"))</f>
        <v/>
      </c>
      <c r="C375" s="17" t="n"/>
      <c r="D375" s="21" t="n"/>
      <c r="E375" s="17" t="n"/>
      <c r="F375" s="17" t="n"/>
      <c r="G375" s="17" t="n"/>
      <c r="H375" s="17" t="n"/>
      <c r="I375" s="17" t="n"/>
      <c r="J375" s="17" t="n"/>
      <c r="K375" s="17" t="n"/>
    </row>
    <row r="376">
      <c r="A376" s="15" t="n"/>
      <c r="B376" s="18">
        <f>IF(A376="","",IFERROR(INDEX(Questions!$B$6:$B$205,MATCH(A376,Questions!$A$6:$A$205,0))&amp;"","Not in Questions"))</f>
        <v/>
      </c>
      <c r="C376" s="15" t="n"/>
      <c r="D376" s="20" t="n"/>
      <c r="E376" s="15" t="n"/>
      <c r="F376" s="15" t="n"/>
      <c r="G376" s="15" t="n"/>
      <c r="H376" s="15" t="n"/>
      <c r="I376" s="15" t="n"/>
      <c r="J376" s="15" t="n"/>
      <c r="K376" s="15" t="n"/>
    </row>
    <row r="377">
      <c r="A377" s="17" t="n"/>
      <c r="B377" s="19">
        <f>IF(A377="","",IFERROR(INDEX(Questions!$B$6:$B$205,MATCH(A377,Questions!$A$6:$A$205,0))&amp;"","Not in Questions"))</f>
        <v/>
      </c>
      <c r="C377" s="17" t="n"/>
      <c r="D377" s="21" t="n"/>
      <c r="E377" s="17" t="n"/>
      <c r="F377" s="17" t="n"/>
      <c r="G377" s="17" t="n"/>
      <c r="H377" s="17" t="n"/>
      <c r="I377" s="17" t="n"/>
      <c r="J377" s="17" t="n"/>
      <c r="K377" s="17" t="n"/>
    </row>
    <row r="378">
      <c r="A378" s="15" t="n"/>
      <c r="B378" s="18">
        <f>IF(A378="","",IFERROR(INDEX(Questions!$B$6:$B$205,MATCH(A378,Questions!$A$6:$A$205,0))&amp;"","Not in Questions"))</f>
        <v/>
      </c>
      <c r="C378" s="15" t="n"/>
      <c r="D378" s="20" t="n"/>
      <c r="E378" s="15" t="n"/>
      <c r="F378" s="15" t="n"/>
      <c r="G378" s="15" t="n"/>
      <c r="H378" s="15" t="n"/>
      <c r="I378" s="15" t="n"/>
      <c r="J378" s="15" t="n"/>
      <c r="K378" s="15" t="n"/>
    </row>
    <row r="379">
      <c r="A379" s="17" t="n"/>
      <c r="B379" s="19">
        <f>IF(A379="","",IFERROR(INDEX(Questions!$B$6:$B$205,MATCH(A379,Questions!$A$6:$A$205,0))&amp;"","Not in Questions"))</f>
        <v/>
      </c>
      <c r="C379" s="17" t="n"/>
      <c r="D379" s="21" t="n"/>
      <c r="E379" s="17" t="n"/>
      <c r="F379" s="17" t="n"/>
      <c r="G379" s="17" t="n"/>
      <c r="H379" s="17" t="n"/>
      <c r="I379" s="17" t="n"/>
      <c r="J379" s="17" t="n"/>
      <c r="K379" s="17" t="n"/>
    </row>
    <row r="380">
      <c r="A380" s="15" t="n"/>
      <c r="B380" s="18">
        <f>IF(A380="","",IFERROR(INDEX(Questions!$B$6:$B$205,MATCH(A380,Questions!$A$6:$A$205,0))&amp;"","Not in Questions"))</f>
        <v/>
      </c>
      <c r="C380" s="15" t="n"/>
      <c r="D380" s="20" t="n"/>
      <c r="E380" s="15" t="n"/>
      <c r="F380" s="15" t="n"/>
      <c r="G380" s="15" t="n"/>
      <c r="H380" s="15" t="n"/>
      <c r="I380" s="15" t="n"/>
      <c r="J380" s="15" t="n"/>
      <c r="K380" s="15" t="n"/>
    </row>
    <row r="381">
      <c r="A381" s="17" t="n"/>
      <c r="B381" s="19">
        <f>IF(A381="","",IFERROR(INDEX(Questions!$B$6:$B$205,MATCH(A381,Questions!$A$6:$A$205,0))&amp;"","Not in Questions"))</f>
        <v/>
      </c>
      <c r="C381" s="17" t="n"/>
      <c r="D381" s="21" t="n"/>
      <c r="E381" s="17" t="n"/>
      <c r="F381" s="17" t="n"/>
      <c r="G381" s="17" t="n"/>
      <c r="H381" s="17" t="n"/>
      <c r="I381" s="17" t="n"/>
      <c r="J381" s="17" t="n"/>
      <c r="K381" s="17" t="n"/>
    </row>
    <row r="382">
      <c r="A382" s="15" t="n"/>
      <c r="B382" s="18">
        <f>IF(A382="","",IFERROR(INDEX(Questions!$B$6:$B$205,MATCH(A382,Questions!$A$6:$A$205,0))&amp;"","Not in Questions"))</f>
        <v/>
      </c>
      <c r="C382" s="15" t="n"/>
      <c r="D382" s="20" t="n"/>
      <c r="E382" s="15" t="n"/>
      <c r="F382" s="15" t="n"/>
      <c r="G382" s="15" t="n"/>
      <c r="H382" s="15" t="n"/>
      <c r="I382" s="15" t="n"/>
      <c r="J382" s="15" t="n"/>
      <c r="K382" s="15" t="n"/>
    </row>
    <row r="383">
      <c r="A383" s="17" t="n"/>
      <c r="B383" s="19">
        <f>IF(A383="","",IFERROR(INDEX(Questions!$B$6:$B$205,MATCH(A383,Questions!$A$6:$A$205,0))&amp;"","Not in Questions"))</f>
        <v/>
      </c>
      <c r="C383" s="17" t="n"/>
      <c r="D383" s="21" t="n"/>
      <c r="E383" s="17" t="n"/>
      <c r="F383" s="17" t="n"/>
      <c r="G383" s="17" t="n"/>
      <c r="H383" s="17" t="n"/>
      <c r="I383" s="17" t="n"/>
      <c r="J383" s="17" t="n"/>
      <c r="K383" s="17" t="n"/>
    </row>
    <row r="384">
      <c r="A384" s="15" t="n"/>
      <c r="B384" s="18">
        <f>IF(A384="","",IFERROR(INDEX(Questions!$B$6:$B$205,MATCH(A384,Questions!$A$6:$A$205,0))&amp;"","Not in Questions"))</f>
        <v/>
      </c>
      <c r="C384" s="15" t="n"/>
      <c r="D384" s="20" t="n"/>
      <c r="E384" s="15" t="n"/>
      <c r="F384" s="15" t="n"/>
      <c r="G384" s="15" t="n"/>
      <c r="H384" s="15" t="n"/>
      <c r="I384" s="15" t="n"/>
      <c r="J384" s="15" t="n"/>
      <c r="K384" s="15" t="n"/>
    </row>
    <row r="385">
      <c r="A385" s="17" t="n"/>
      <c r="B385" s="19">
        <f>IF(A385="","",IFERROR(INDEX(Questions!$B$6:$B$205,MATCH(A385,Questions!$A$6:$A$205,0))&amp;"","Not in Questions"))</f>
        <v/>
      </c>
      <c r="C385" s="17" t="n"/>
      <c r="D385" s="21" t="n"/>
      <c r="E385" s="17" t="n"/>
      <c r="F385" s="17" t="n"/>
      <c r="G385" s="17" t="n"/>
      <c r="H385" s="17" t="n"/>
      <c r="I385" s="17" t="n"/>
      <c r="J385" s="17" t="n"/>
      <c r="K385" s="17" t="n"/>
    </row>
    <row r="386">
      <c r="A386" s="15" t="n"/>
      <c r="B386" s="18">
        <f>IF(A386="","",IFERROR(INDEX(Questions!$B$6:$B$205,MATCH(A386,Questions!$A$6:$A$205,0))&amp;"","Not in Questions"))</f>
        <v/>
      </c>
      <c r="C386" s="15" t="n"/>
      <c r="D386" s="20" t="n"/>
      <c r="E386" s="15" t="n"/>
      <c r="F386" s="15" t="n"/>
      <c r="G386" s="15" t="n"/>
      <c r="H386" s="15" t="n"/>
      <c r="I386" s="15" t="n"/>
      <c r="J386" s="15" t="n"/>
      <c r="K386" s="15" t="n"/>
    </row>
    <row r="387">
      <c r="A387" s="17" t="n"/>
      <c r="B387" s="19">
        <f>IF(A387="","",IFERROR(INDEX(Questions!$B$6:$B$205,MATCH(A387,Questions!$A$6:$A$205,0))&amp;"","Not in Questions"))</f>
        <v/>
      </c>
      <c r="C387" s="17" t="n"/>
      <c r="D387" s="21" t="n"/>
      <c r="E387" s="17" t="n"/>
      <c r="F387" s="17" t="n"/>
      <c r="G387" s="17" t="n"/>
      <c r="H387" s="17" t="n"/>
      <c r="I387" s="17" t="n"/>
      <c r="J387" s="17" t="n"/>
      <c r="K387" s="17" t="n"/>
    </row>
    <row r="388">
      <c r="A388" s="15" t="n"/>
      <c r="B388" s="18">
        <f>IF(A388="","",IFERROR(INDEX(Questions!$B$6:$B$205,MATCH(A388,Questions!$A$6:$A$205,0))&amp;"","Not in Questions"))</f>
        <v/>
      </c>
      <c r="C388" s="15" t="n"/>
      <c r="D388" s="20" t="n"/>
      <c r="E388" s="15" t="n"/>
      <c r="F388" s="15" t="n"/>
      <c r="G388" s="15" t="n"/>
      <c r="H388" s="15" t="n"/>
      <c r="I388" s="15" t="n"/>
      <c r="J388" s="15" t="n"/>
      <c r="K388" s="15" t="n"/>
    </row>
    <row r="389">
      <c r="A389" s="17" t="n"/>
      <c r="B389" s="19">
        <f>IF(A389="","",IFERROR(INDEX(Questions!$B$6:$B$205,MATCH(A389,Questions!$A$6:$A$205,0))&amp;"","Not in Questions"))</f>
        <v/>
      </c>
      <c r="C389" s="17" t="n"/>
      <c r="D389" s="21" t="n"/>
      <c r="E389" s="17" t="n"/>
      <c r="F389" s="17" t="n"/>
      <c r="G389" s="17" t="n"/>
      <c r="H389" s="17" t="n"/>
      <c r="I389" s="17" t="n"/>
      <c r="J389" s="17" t="n"/>
      <c r="K389" s="17" t="n"/>
    </row>
    <row r="390">
      <c r="A390" s="15" t="n"/>
      <c r="B390" s="18">
        <f>IF(A390="","",IFERROR(INDEX(Questions!$B$6:$B$205,MATCH(A390,Questions!$A$6:$A$205,0))&amp;"","Not in Questions"))</f>
        <v/>
      </c>
      <c r="C390" s="15" t="n"/>
      <c r="D390" s="20" t="n"/>
      <c r="E390" s="15" t="n"/>
      <c r="F390" s="15" t="n"/>
      <c r="G390" s="15" t="n"/>
      <c r="H390" s="15" t="n"/>
      <c r="I390" s="15" t="n"/>
      <c r="J390" s="15" t="n"/>
      <c r="K390" s="15" t="n"/>
    </row>
    <row r="391">
      <c r="A391" s="17" t="n"/>
      <c r="B391" s="19">
        <f>IF(A391="","",IFERROR(INDEX(Questions!$B$6:$B$205,MATCH(A391,Questions!$A$6:$A$205,0))&amp;"","Not in Questions"))</f>
        <v/>
      </c>
      <c r="C391" s="17" t="n"/>
      <c r="D391" s="21" t="n"/>
      <c r="E391" s="17" t="n"/>
      <c r="F391" s="17" t="n"/>
      <c r="G391" s="17" t="n"/>
      <c r="H391" s="17" t="n"/>
      <c r="I391" s="17" t="n"/>
      <c r="J391" s="17" t="n"/>
      <c r="K391" s="17" t="n"/>
    </row>
    <row r="392">
      <c r="A392" s="15" t="n"/>
      <c r="B392" s="18">
        <f>IF(A392="","",IFERROR(INDEX(Questions!$B$6:$B$205,MATCH(A392,Questions!$A$6:$A$205,0))&amp;"","Not in Questions"))</f>
        <v/>
      </c>
      <c r="C392" s="15" t="n"/>
      <c r="D392" s="20" t="n"/>
      <c r="E392" s="15" t="n"/>
      <c r="F392" s="15" t="n"/>
      <c r="G392" s="15" t="n"/>
      <c r="H392" s="15" t="n"/>
      <c r="I392" s="15" t="n"/>
      <c r="J392" s="15" t="n"/>
      <c r="K392" s="15" t="n"/>
    </row>
    <row r="393">
      <c r="A393" s="17" t="n"/>
      <c r="B393" s="19">
        <f>IF(A393="","",IFERROR(INDEX(Questions!$B$6:$B$205,MATCH(A393,Questions!$A$6:$A$205,0))&amp;"","Not in Questions"))</f>
        <v/>
      </c>
      <c r="C393" s="17" t="n"/>
      <c r="D393" s="21" t="n"/>
      <c r="E393" s="17" t="n"/>
      <c r="F393" s="17" t="n"/>
      <c r="G393" s="17" t="n"/>
      <c r="H393" s="17" t="n"/>
      <c r="I393" s="17" t="n"/>
      <c r="J393" s="17" t="n"/>
      <c r="K393" s="17" t="n"/>
    </row>
    <row r="394">
      <c r="A394" s="15" t="n"/>
      <c r="B394" s="18">
        <f>IF(A394="","",IFERROR(INDEX(Questions!$B$6:$B$205,MATCH(A394,Questions!$A$6:$A$205,0))&amp;"","Not in Questions"))</f>
        <v/>
      </c>
      <c r="C394" s="15" t="n"/>
      <c r="D394" s="20" t="n"/>
      <c r="E394" s="15" t="n"/>
      <c r="F394" s="15" t="n"/>
      <c r="G394" s="15" t="n"/>
      <c r="H394" s="15" t="n"/>
      <c r="I394" s="15" t="n"/>
      <c r="J394" s="15" t="n"/>
      <c r="K394" s="15" t="n"/>
    </row>
    <row r="395">
      <c r="A395" s="17" t="n"/>
      <c r="B395" s="19">
        <f>IF(A395="","",IFERROR(INDEX(Questions!$B$6:$B$205,MATCH(A395,Questions!$A$6:$A$205,0))&amp;"","Not in Questions"))</f>
        <v/>
      </c>
      <c r="C395" s="17" t="n"/>
      <c r="D395" s="21" t="n"/>
      <c r="E395" s="17" t="n"/>
      <c r="F395" s="17" t="n"/>
      <c r="G395" s="17" t="n"/>
      <c r="H395" s="17" t="n"/>
      <c r="I395" s="17" t="n"/>
      <c r="J395" s="17" t="n"/>
      <c r="K395" s="17" t="n"/>
    </row>
    <row r="396">
      <c r="A396" s="15" t="n"/>
      <c r="B396" s="18">
        <f>IF(A396="","",IFERROR(INDEX(Questions!$B$6:$B$205,MATCH(A396,Questions!$A$6:$A$205,0))&amp;"","Not in Questions"))</f>
        <v/>
      </c>
      <c r="C396" s="15" t="n"/>
      <c r="D396" s="20" t="n"/>
      <c r="E396" s="15" t="n"/>
      <c r="F396" s="15" t="n"/>
      <c r="G396" s="15" t="n"/>
      <c r="H396" s="15" t="n"/>
      <c r="I396" s="15" t="n"/>
      <c r="J396" s="15" t="n"/>
      <c r="K396" s="15" t="n"/>
    </row>
    <row r="397">
      <c r="A397" s="17" t="n"/>
      <c r="B397" s="19">
        <f>IF(A397="","",IFERROR(INDEX(Questions!$B$6:$B$205,MATCH(A397,Questions!$A$6:$A$205,0))&amp;"","Not in Questions"))</f>
        <v/>
      </c>
      <c r="C397" s="17" t="n"/>
      <c r="D397" s="21" t="n"/>
      <c r="E397" s="17" t="n"/>
      <c r="F397" s="17" t="n"/>
      <c r="G397" s="17" t="n"/>
      <c r="H397" s="17" t="n"/>
      <c r="I397" s="17" t="n"/>
      <c r="J397" s="17" t="n"/>
      <c r="K397" s="17" t="n"/>
    </row>
    <row r="398">
      <c r="A398" s="15" t="n"/>
      <c r="B398" s="18">
        <f>IF(A398="","",IFERROR(INDEX(Questions!$B$6:$B$205,MATCH(A398,Questions!$A$6:$A$205,0))&amp;"","Not in Questions"))</f>
        <v/>
      </c>
      <c r="C398" s="15" t="n"/>
      <c r="D398" s="20" t="n"/>
      <c r="E398" s="15" t="n"/>
      <c r="F398" s="15" t="n"/>
      <c r="G398" s="15" t="n"/>
      <c r="H398" s="15" t="n"/>
      <c r="I398" s="15" t="n"/>
      <c r="J398" s="15" t="n"/>
      <c r="K398" s="15" t="n"/>
    </row>
    <row r="399">
      <c r="A399" s="17" t="n"/>
      <c r="B399" s="19">
        <f>IF(A399="","",IFERROR(INDEX(Questions!$B$6:$B$205,MATCH(A399,Questions!$A$6:$A$205,0))&amp;"","Not in Questions"))</f>
        <v/>
      </c>
      <c r="C399" s="17" t="n"/>
      <c r="D399" s="21" t="n"/>
      <c r="E399" s="17" t="n"/>
      <c r="F399" s="17" t="n"/>
      <c r="G399" s="17" t="n"/>
      <c r="H399" s="17" t="n"/>
      <c r="I399" s="17" t="n"/>
      <c r="J399" s="17" t="n"/>
      <c r="K399" s="17" t="n"/>
    </row>
    <row r="400">
      <c r="A400" s="15" t="n"/>
      <c r="B400" s="18">
        <f>IF(A400="","",IFERROR(INDEX(Questions!$B$6:$B$205,MATCH(A400,Questions!$A$6:$A$205,0))&amp;"","Not in Questions"))</f>
        <v/>
      </c>
      <c r="C400" s="15" t="n"/>
      <c r="D400" s="20" t="n"/>
      <c r="E400" s="15" t="n"/>
      <c r="F400" s="15" t="n"/>
      <c r="G400" s="15" t="n"/>
      <c r="H400" s="15" t="n"/>
      <c r="I400" s="15" t="n"/>
      <c r="J400" s="15" t="n"/>
      <c r="K400" s="15" t="n"/>
    </row>
    <row r="401">
      <c r="A401" s="17" t="n"/>
      <c r="B401" s="19">
        <f>IF(A401="","",IFERROR(INDEX(Questions!$B$6:$B$205,MATCH(A401,Questions!$A$6:$A$205,0))&amp;"","Not in Questions"))</f>
        <v/>
      </c>
      <c r="C401" s="17" t="n"/>
      <c r="D401" s="21" t="n"/>
      <c r="E401" s="17" t="n"/>
      <c r="F401" s="17" t="n"/>
      <c r="G401" s="17" t="n"/>
      <c r="H401" s="17" t="n"/>
      <c r="I401" s="17" t="n"/>
      <c r="J401" s="17" t="n"/>
      <c r="K401" s="17" t="n"/>
    </row>
    <row r="402">
      <c r="A402" s="15" t="n"/>
      <c r="B402" s="18">
        <f>IF(A402="","",IFERROR(INDEX(Questions!$B$6:$B$205,MATCH(A402,Questions!$A$6:$A$205,0))&amp;"","Not in Questions"))</f>
        <v/>
      </c>
      <c r="C402" s="15" t="n"/>
      <c r="D402" s="20" t="n"/>
      <c r="E402" s="15" t="n"/>
      <c r="F402" s="15" t="n"/>
      <c r="G402" s="15" t="n"/>
      <c r="H402" s="15" t="n"/>
      <c r="I402" s="15" t="n"/>
      <c r="J402" s="15" t="n"/>
      <c r="K402" s="15" t="n"/>
    </row>
    <row r="403">
      <c r="A403" s="17" t="n"/>
      <c r="B403" s="19">
        <f>IF(A403="","",IFERROR(INDEX(Questions!$B$6:$B$205,MATCH(A403,Questions!$A$6:$A$205,0))&amp;"","Not in Questions"))</f>
        <v/>
      </c>
      <c r="C403" s="17" t="n"/>
      <c r="D403" s="21" t="n"/>
      <c r="E403" s="17" t="n"/>
      <c r="F403" s="17" t="n"/>
      <c r="G403" s="17" t="n"/>
      <c r="H403" s="17" t="n"/>
      <c r="I403" s="17" t="n"/>
      <c r="J403" s="17" t="n"/>
      <c r="K403" s="17" t="n"/>
    </row>
    <row r="404">
      <c r="A404" s="15" t="n"/>
      <c r="B404" s="18">
        <f>IF(A404="","",IFERROR(INDEX(Questions!$B$6:$B$205,MATCH(A404,Questions!$A$6:$A$205,0))&amp;"","Not in Questions"))</f>
        <v/>
      </c>
      <c r="C404" s="15" t="n"/>
      <c r="D404" s="20" t="n"/>
      <c r="E404" s="15" t="n"/>
      <c r="F404" s="15" t="n"/>
      <c r="G404" s="15" t="n"/>
      <c r="H404" s="15" t="n"/>
      <c r="I404" s="15" t="n"/>
      <c r="J404" s="15" t="n"/>
      <c r="K404" s="15" t="n"/>
    </row>
    <row r="405">
      <c r="A405" s="17" t="n"/>
      <c r="B405" s="19">
        <f>IF(A405="","",IFERROR(INDEX(Questions!$B$6:$B$205,MATCH(A405,Questions!$A$6:$A$205,0))&amp;"","Not in Questions"))</f>
        <v/>
      </c>
      <c r="C405" s="17" t="n"/>
      <c r="D405" s="21" t="n"/>
      <c r="E405" s="17" t="n"/>
      <c r="F405" s="17" t="n"/>
      <c r="G405" s="17" t="n"/>
      <c r="H405" s="17" t="n"/>
      <c r="I405" s="17" t="n"/>
      <c r="J405" s="17" t="n"/>
      <c r="K405" s="17" t="n"/>
    </row>
    <row r="406">
      <c r="A406" s="15" t="n"/>
      <c r="B406" s="18">
        <f>IF(A406="","",IFERROR(INDEX(Questions!$B$6:$B$205,MATCH(A406,Questions!$A$6:$A$205,0))&amp;"","Not in Questions"))</f>
        <v/>
      </c>
      <c r="C406" s="15" t="n"/>
      <c r="D406" s="20" t="n"/>
      <c r="E406" s="15" t="n"/>
      <c r="F406" s="15" t="n"/>
      <c r="G406" s="15" t="n"/>
      <c r="H406" s="15" t="n"/>
      <c r="I406" s="15" t="n"/>
      <c r="J406" s="15" t="n"/>
      <c r="K406" s="15" t="n"/>
    </row>
    <row r="407">
      <c r="A407" s="17" t="n"/>
      <c r="B407" s="19">
        <f>IF(A407="","",IFERROR(INDEX(Questions!$B$6:$B$205,MATCH(A407,Questions!$A$6:$A$205,0))&amp;"","Not in Questions"))</f>
        <v/>
      </c>
      <c r="C407" s="17" t="n"/>
      <c r="D407" s="21" t="n"/>
      <c r="E407" s="17" t="n"/>
      <c r="F407" s="17" t="n"/>
      <c r="G407" s="17" t="n"/>
      <c r="H407" s="17" t="n"/>
      <c r="I407" s="17" t="n"/>
      <c r="J407" s="17" t="n"/>
      <c r="K407" s="17" t="n"/>
    </row>
    <row r="408">
      <c r="A408" s="15" t="n"/>
      <c r="B408" s="18">
        <f>IF(A408="","",IFERROR(INDEX(Questions!$B$6:$B$205,MATCH(A408,Questions!$A$6:$A$205,0))&amp;"","Not in Questions"))</f>
        <v/>
      </c>
      <c r="C408" s="15" t="n"/>
      <c r="D408" s="20" t="n"/>
      <c r="E408" s="15" t="n"/>
      <c r="F408" s="15" t="n"/>
      <c r="G408" s="15" t="n"/>
      <c r="H408" s="15" t="n"/>
      <c r="I408" s="15" t="n"/>
      <c r="J408" s="15" t="n"/>
      <c r="K408" s="15" t="n"/>
    </row>
    <row r="409">
      <c r="A409" s="17" t="n"/>
      <c r="B409" s="19">
        <f>IF(A409="","",IFERROR(INDEX(Questions!$B$6:$B$205,MATCH(A409,Questions!$A$6:$A$205,0))&amp;"","Not in Questions"))</f>
        <v/>
      </c>
      <c r="C409" s="17" t="n"/>
      <c r="D409" s="21" t="n"/>
      <c r="E409" s="17" t="n"/>
      <c r="F409" s="17" t="n"/>
      <c r="G409" s="17" t="n"/>
      <c r="H409" s="17" t="n"/>
      <c r="I409" s="17" t="n"/>
      <c r="J409" s="17" t="n"/>
      <c r="K409" s="17" t="n"/>
    </row>
    <row r="410">
      <c r="A410" s="15" t="n"/>
      <c r="B410" s="18">
        <f>IF(A410="","",IFERROR(INDEX(Questions!$B$6:$B$205,MATCH(A410,Questions!$A$6:$A$205,0))&amp;"","Not in Questions"))</f>
        <v/>
      </c>
      <c r="C410" s="15" t="n"/>
      <c r="D410" s="20" t="n"/>
      <c r="E410" s="15" t="n"/>
      <c r="F410" s="15" t="n"/>
      <c r="G410" s="15" t="n"/>
      <c r="H410" s="15" t="n"/>
      <c r="I410" s="15" t="n"/>
      <c r="J410" s="15" t="n"/>
      <c r="K410" s="15" t="n"/>
    </row>
    <row r="411">
      <c r="A411" s="17" t="n"/>
      <c r="B411" s="19">
        <f>IF(A411="","",IFERROR(INDEX(Questions!$B$6:$B$205,MATCH(A411,Questions!$A$6:$A$205,0))&amp;"","Not in Questions"))</f>
        <v/>
      </c>
      <c r="C411" s="17" t="n"/>
      <c r="D411" s="21" t="n"/>
      <c r="E411" s="17" t="n"/>
      <c r="F411" s="17" t="n"/>
      <c r="G411" s="17" t="n"/>
      <c r="H411" s="17" t="n"/>
      <c r="I411" s="17" t="n"/>
      <c r="J411" s="17" t="n"/>
      <c r="K411" s="17" t="n"/>
    </row>
    <row r="412">
      <c r="A412" s="15" t="n"/>
      <c r="B412" s="18">
        <f>IF(A412="","",IFERROR(INDEX(Questions!$B$6:$B$205,MATCH(A412,Questions!$A$6:$A$205,0))&amp;"","Not in Questions"))</f>
        <v/>
      </c>
      <c r="C412" s="15" t="n"/>
      <c r="D412" s="20" t="n"/>
      <c r="E412" s="15" t="n"/>
      <c r="F412" s="15" t="n"/>
      <c r="G412" s="15" t="n"/>
      <c r="H412" s="15" t="n"/>
      <c r="I412" s="15" t="n"/>
      <c r="J412" s="15" t="n"/>
      <c r="K412" s="15" t="n"/>
    </row>
    <row r="413">
      <c r="A413" s="17" t="n"/>
      <c r="B413" s="19">
        <f>IF(A413="","",IFERROR(INDEX(Questions!$B$6:$B$205,MATCH(A413,Questions!$A$6:$A$205,0))&amp;"","Not in Questions"))</f>
        <v/>
      </c>
      <c r="C413" s="17" t="n"/>
      <c r="D413" s="21" t="n"/>
      <c r="E413" s="17" t="n"/>
      <c r="F413" s="17" t="n"/>
      <c r="G413" s="17" t="n"/>
      <c r="H413" s="17" t="n"/>
      <c r="I413" s="17" t="n"/>
      <c r="J413" s="17" t="n"/>
      <c r="K413" s="17" t="n"/>
    </row>
    <row r="414">
      <c r="A414" s="15" t="n"/>
      <c r="B414" s="18">
        <f>IF(A414="","",IFERROR(INDEX(Questions!$B$6:$B$205,MATCH(A414,Questions!$A$6:$A$205,0))&amp;"","Not in Questions"))</f>
        <v/>
      </c>
      <c r="C414" s="15" t="n"/>
      <c r="D414" s="20" t="n"/>
      <c r="E414" s="15" t="n"/>
      <c r="F414" s="15" t="n"/>
      <c r="G414" s="15" t="n"/>
      <c r="H414" s="15" t="n"/>
      <c r="I414" s="15" t="n"/>
      <c r="J414" s="15" t="n"/>
      <c r="K414" s="15" t="n"/>
    </row>
    <row r="415">
      <c r="A415" s="17" t="n"/>
      <c r="B415" s="19">
        <f>IF(A415="","",IFERROR(INDEX(Questions!$B$6:$B$205,MATCH(A415,Questions!$A$6:$A$205,0))&amp;"","Not in Questions"))</f>
        <v/>
      </c>
      <c r="C415" s="17" t="n"/>
      <c r="D415" s="21" t="n"/>
      <c r="E415" s="17" t="n"/>
      <c r="F415" s="17" t="n"/>
      <c r="G415" s="17" t="n"/>
      <c r="H415" s="17" t="n"/>
      <c r="I415" s="17" t="n"/>
      <c r="J415" s="17" t="n"/>
      <c r="K415" s="17" t="n"/>
    </row>
    <row r="416">
      <c r="A416" s="15" t="n"/>
      <c r="B416" s="18">
        <f>IF(A416="","",IFERROR(INDEX(Questions!$B$6:$B$205,MATCH(A416,Questions!$A$6:$A$205,0))&amp;"","Not in Questions"))</f>
        <v/>
      </c>
      <c r="C416" s="15" t="n"/>
      <c r="D416" s="20" t="n"/>
      <c r="E416" s="15" t="n"/>
      <c r="F416" s="15" t="n"/>
      <c r="G416" s="15" t="n"/>
      <c r="H416" s="15" t="n"/>
      <c r="I416" s="15" t="n"/>
      <c r="J416" s="15" t="n"/>
      <c r="K416" s="15" t="n"/>
    </row>
    <row r="417">
      <c r="A417" s="17" t="n"/>
      <c r="B417" s="19">
        <f>IF(A417="","",IFERROR(INDEX(Questions!$B$6:$B$205,MATCH(A417,Questions!$A$6:$A$205,0))&amp;"","Not in Questions"))</f>
        <v/>
      </c>
      <c r="C417" s="17" t="n"/>
      <c r="D417" s="21" t="n"/>
      <c r="E417" s="17" t="n"/>
      <c r="F417" s="17" t="n"/>
      <c r="G417" s="17" t="n"/>
      <c r="H417" s="17" t="n"/>
      <c r="I417" s="17" t="n"/>
      <c r="J417" s="17" t="n"/>
      <c r="K417" s="17" t="n"/>
    </row>
    <row r="418">
      <c r="A418" s="15" t="n"/>
      <c r="B418" s="18">
        <f>IF(A418="","",IFERROR(INDEX(Questions!$B$6:$B$205,MATCH(A418,Questions!$A$6:$A$205,0))&amp;"","Not in Questions"))</f>
        <v/>
      </c>
      <c r="C418" s="15" t="n"/>
      <c r="D418" s="20" t="n"/>
      <c r="E418" s="15" t="n"/>
      <c r="F418" s="15" t="n"/>
      <c r="G418" s="15" t="n"/>
      <c r="H418" s="15" t="n"/>
      <c r="I418" s="15" t="n"/>
      <c r="J418" s="15" t="n"/>
      <c r="K418" s="15" t="n"/>
    </row>
    <row r="419">
      <c r="A419" s="17" t="n"/>
      <c r="B419" s="19">
        <f>IF(A419="","",IFERROR(INDEX(Questions!$B$6:$B$205,MATCH(A419,Questions!$A$6:$A$205,0))&amp;"","Not in Questions"))</f>
        <v/>
      </c>
      <c r="C419" s="17" t="n"/>
      <c r="D419" s="21" t="n"/>
      <c r="E419" s="17" t="n"/>
      <c r="F419" s="17" t="n"/>
      <c r="G419" s="17" t="n"/>
      <c r="H419" s="17" t="n"/>
      <c r="I419" s="17" t="n"/>
      <c r="J419" s="17" t="n"/>
      <c r="K419" s="17" t="n"/>
    </row>
    <row r="420">
      <c r="A420" s="15" t="n"/>
      <c r="B420" s="18">
        <f>IF(A420="","",IFERROR(INDEX(Questions!$B$6:$B$205,MATCH(A420,Questions!$A$6:$A$205,0))&amp;"","Not in Questions"))</f>
        <v/>
      </c>
      <c r="C420" s="15" t="n"/>
      <c r="D420" s="20" t="n"/>
      <c r="E420" s="15" t="n"/>
      <c r="F420" s="15" t="n"/>
      <c r="G420" s="15" t="n"/>
      <c r="H420" s="15" t="n"/>
      <c r="I420" s="15" t="n"/>
      <c r="J420" s="15" t="n"/>
      <c r="K420" s="15" t="n"/>
    </row>
    <row r="421">
      <c r="A421" s="17" t="n"/>
      <c r="B421" s="19">
        <f>IF(A421="","",IFERROR(INDEX(Questions!$B$6:$B$205,MATCH(A421,Questions!$A$6:$A$205,0))&amp;"","Not in Questions"))</f>
        <v/>
      </c>
      <c r="C421" s="17" t="n"/>
      <c r="D421" s="21" t="n"/>
      <c r="E421" s="17" t="n"/>
      <c r="F421" s="17" t="n"/>
      <c r="G421" s="17" t="n"/>
      <c r="H421" s="17" t="n"/>
      <c r="I421" s="17" t="n"/>
      <c r="J421" s="17" t="n"/>
      <c r="K421" s="17" t="n"/>
    </row>
    <row r="422">
      <c r="A422" s="15" t="n"/>
      <c r="B422" s="18">
        <f>IF(A422="","",IFERROR(INDEX(Questions!$B$6:$B$205,MATCH(A422,Questions!$A$6:$A$205,0))&amp;"","Not in Questions"))</f>
        <v/>
      </c>
      <c r="C422" s="15" t="n"/>
      <c r="D422" s="20" t="n"/>
      <c r="E422" s="15" t="n"/>
      <c r="F422" s="15" t="n"/>
      <c r="G422" s="15" t="n"/>
      <c r="H422" s="15" t="n"/>
      <c r="I422" s="15" t="n"/>
      <c r="J422" s="15" t="n"/>
      <c r="K422" s="15" t="n"/>
    </row>
    <row r="423">
      <c r="A423" s="17" t="n"/>
      <c r="B423" s="19">
        <f>IF(A423="","",IFERROR(INDEX(Questions!$B$6:$B$205,MATCH(A423,Questions!$A$6:$A$205,0))&amp;"","Not in Questions"))</f>
        <v/>
      </c>
      <c r="C423" s="17" t="n"/>
      <c r="D423" s="21" t="n"/>
      <c r="E423" s="17" t="n"/>
      <c r="F423" s="17" t="n"/>
      <c r="G423" s="17" t="n"/>
      <c r="H423" s="17" t="n"/>
      <c r="I423" s="17" t="n"/>
      <c r="J423" s="17" t="n"/>
      <c r="K423" s="17" t="n"/>
    </row>
    <row r="424">
      <c r="A424" s="15" t="n"/>
      <c r="B424" s="18">
        <f>IF(A424="","",IFERROR(INDEX(Questions!$B$6:$B$205,MATCH(A424,Questions!$A$6:$A$205,0))&amp;"","Not in Questions"))</f>
        <v/>
      </c>
      <c r="C424" s="15" t="n"/>
      <c r="D424" s="20" t="n"/>
      <c r="E424" s="15" t="n"/>
      <c r="F424" s="15" t="n"/>
      <c r="G424" s="15" t="n"/>
      <c r="H424" s="15" t="n"/>
      <c r="I424" s="15" t="n"/>
      <c r="J424" s="15" t="n"/>
      <c r="K424" s="15" t="n"/>
    </row>
    <row r="425">
      <c r="A425" s="17" t="n"/>
      <c r="B425" s="19">
        <f>IF(A425="","",IFERROR(INDEX(Questions!$B$6:$B$205,MATCH(A425,Questions!$A$6:$A$205,0))&amp;"","Not in Questions"))</f>
        <v/>
      </c>
      <c r="C425" s="17" t="n"/>
      <c r="D425" s="21" t="n"/>
      <c r="E425" s="17" t="n"/>
      <c r="F425" s="17" t="n"/>
      <c r="G425" s="17" t="n"/>
      <c r="H425" s="17" t="n"/>
      <c r="I425" s="17" t="n"/>
      <c r="J425" s="17" t="n"/>
      <c r="K425" s="17" t="n"/>
    </row>
    <row r="426">
      <c r="A426" s="15" t="n"/>
      <c r="B426" s="18">
        <f>IF(A426="","",IFERROR(INDEX(Questions!$B$6:$B$205,MATCH(A426,Questions!$A$6:$A$205,0))&amp;"","Not in Questions"))</f>
        <v/>
      </c>
      <c r="C426" s="15" t="n"/>
      <c r="D426" s="20" t="n"/>
      <c r="E426" s="15" t="n"/>
      <c r="F426" s="15" t="n"/>
      <c r="G426" s="15" t="n"/>
      <c r="H426" s="15" t="n"/>
      <c r="I426" s="15" t="n"/>
      <c r="J426" s="15" t="n"/>
      <c r="K426" s="15" t="n"/>
    </row>
    <row r="427">
      <c r="A427" s="17" t="n"/>
      <c r="B427" s="19">
        <f>IF(A427="","",IFERROR(INDEX(Questions!$B$6:$B$205,MATCH(A427,Questions!$A$6:$A$205,0))&amp;"","Not in Questions"))</f>
        <v/>
      </c>
      <c r="C427" s="17" t="n"/>
      <c r="D427" s="21" t="n"/>
      <c r="E427" s="17" t="n"/>
      <c r="F427" s="17" t="n"/>
      <c r="G427" s="17" t="n"/>
      <c r="H427" s="17" t="n"/>
      <c r="I427" s="17" t="n"/>
      <c r="J427" s="17" t="n"/>
      <c r="K427" s="17" t="n"/>
    </row>
    <row r="428">
      <c r="A428" s="15" t="n"/>
      <c r="B428" s="18">
        <f>IF(A428="","",IFERROR(INDEX(Questions!$B$6:$B$205,MATCH(A428,Questions!$A$6:$A$205,0))&amp;"","Not in Questions"))</f>
        <v/>
      </c>
      <c r="C428" s="15" t="n"/>
      <c r="D428" s="20" t="n"/>
      <c r="E428" s="15" t="n"/>
      <c r="F428" s="15" t="n"/>
      <c r="G428" s="15" t="n"/>
      <c r="H428" s="15" t="n"/>
      <c r="I428" s="15" t="n"/>
      <c r="J428" s="15" t="n"/>
      <c r="K428" s="15" t="n"/>
    </row>
    <row r="429">
      <c r="A429" s="17" t="n"/>
      <c r="B429" s="19">
        <f>IF(A429="","",IFERROR(INDEX(Questions!$B$6:$B$205,MATCH(A429,Questions!$A$6:$A$205,0))&amp;"","Not in Questions"))</f>
        <v/>
      </c>
      <c r="C429" s="17" t="n"/>
      <c r="D429" s="21" t="n"/>
      <c r="E429" s="17" t="n"/>
      <c r="F429" s="17" t="n"/>
      <c r="G429" s="17" t="n"/>
      <c r="H429" s="17" t="n"/>
      <c r="I429" s="17" t="n"/>
      <c r="J429" s="17" t="n"/>
      <c r="K429" s="17" t="n"/>
    </row>
    <row r="430">
      <c r="A430" s="15" t="n"/>
      <c r="B430" s="18">
        <f>IF(A430="","",IFERROR(INDEX(Questions!$B$6:$B$205,MATCH(A430,Questions!$A$6:$A$205,0))&amp;"","Not in Questions"))</f>
        <v/>
      </c>
      <c r="C430" s="15" t="n"/>
      <c r="D430" s="20" t="n"/>
      <c r="E430" s="15" t="n"/>
      <c r="F430" s="15" t="n"/>
      <c r="G430" s="15" t="n"/>
      <c r="H430" s="15" t="n"/>
      <c r="I430" s="15" t="n"/>
      <c r="J430" s="15" t="n"/>
      <c r="K430" s="15" t="n"/>
    </row>
    <row r="431">
      <c r="A431" s="17" t="n"/>
      <c r="B431" s="19">
        <f>IF(A431="","",IFERROR(INDEX(Questions!$B$6:$B$205,MATCH(A431,Questions!$A$6:$A$205,0))&amp;"","Not in Questions"))</f>
        <v/>
      </c>
      <c r="C431" s="17" t="n"/>
      <c r="D431" s="21" t="n"/>
      <c r="E431" s="17" t="n"/>
      <c r="F431" s="17" t="n"/>
      <c r="G431" s="17" t="n"/>
      <c r="H431" s="17" t="n"/>
      <c r="I431" s="17" t="n"/>
      <c r="J431" s="17" t="n"/>
      <c r="K431" s="17" t="n"/>
    </row>
    <row r="432">
      <c r="A432" s="15" t="n"/>
      <c r="B432" s="18">
        <f>IF(A432="","",IFERROR(INDEX(Questions!$B$6:$B$205,MATCH(A432,Questions!$A$6:$A$205,0))&amp;"","Not in Questions"))</f>
        <v/>
      </c>
      <c r="C432" s="15" t="n"/>
      <c r="D432" s="20" t="n"/>
      <c r="E432" s="15" t="n"/>
      <c r="F432" s="15" t="n"/>
      <c r="G432" s="15" t="n"/>
      <c r="H432" s="15" t="n"/>
      <c r="I432" s="15" t="n"/>
      <c r="J432" s="15" t="n"/>
      <c r="K432" s="15" t="n"/>
    </row>
    <row r="433">
      <c r="A433" s="17" t="n"/>
      <c r="B433" s="19">
        <f>IF(A433="","",IFERROR(INDEX(Questions!$B$6:$B$205,MATCH(A433,Questions!$A$6:$A$205,0))&amp;"","Not in Questions"))</f>
        <v/>
      </c>
      <c r="C433" s="17" t="n"/>
      <c r="D433" s="21" t="n"/>
      <c r="E433" s="17" t="n"/>
      <c r="F433" s="17" t="n"/>
      <c r="G433" s="17" t="n"/>
      <c r="H433" s="17" t="n"/>
      <c r="I433" s="17" t="n"/>
      <c r="J433" s="17" t="n"/>
      <c r="K433" s="17" t="n"/>
    </row>
    <row r="434">
      <c r="A434" s="15" t="n"/>
      <c r="B434" s="18">
        <f>IF(A434="","",IFERROR(INDEX(Questions!$B$6:$B$205,MATCH(A434,Questions!$A$6:$A$205,0))&amp;"","Not in Questions"))</f>
        <v/>
      </c>
      <c r="C434" s="15" t="n"/>
      <c r="D434" s="20" t="n"/>
      <c r="E434" s="15" t="n"/>
      <c r="F434" s="15" t="n"/>
      <c r="G434" s="15" t="n"/>
      <c r="H434" s="15" t="n"/>
      <c r="I434" s="15" t="n"/>
      <c r="J434" s="15" t="n"/>
      <c r="K434" s="15" t="n"/>
    </row>
    <row r="435">
      <c r="A435" s="17" t="n"/>
      <c r="B435" s="19">
        <f>IF(A435="","",IFERROR(INDEX(Questions!$B$6:$B$205,MATCH(A435,Questions!$A$6:$A$205,0))&amp;"","Not in Questions"))</f>
        <v/>
      </c>
      <c r="C435" s="17" t="n"/>
      <c r="D435" s="21" t="n"/>
      <c r="E435" s="17" t="n"/>
      <c r="F435" s="17" t="n"/>
      <c r="G435" s="17" t="n"/>
      <c r="H435" s="17" t="n"/>
      <c r="I435" s="17" t="n"/>
      <c r="J435" s="17" t="n"/>
      <c r="K435" s="17" t="n"/>
    </row>
    <row r="436">
      <c r="A436" s="15" t="n"/>
      <c r="B436" s="18">
        <f>IF(A436="","",IFERROR(INDEX(Questions!$B$6:$B$205,MATCH(A436,Questions!$A$6:$A$205,0))&amp;"","Not in Questions"))</f>
        <v/>
      </c>
      <c r="C436" s="15" t="n"/>
      <c r="D436" s="20" t="n"/>
      <c r="E436" s="15" t="n"/>
      <c r="F436" s="15" t="n"/>
      <c r="G436" s="15" t="n"/>
      <c r="H436" s="15" t="n"/>
      <c r="I436" s="15" t="n"/>
      <c r="J436" s="15" t="n"/>
      <c r="K436" s="15" t="n"/>
    </row>
    <row r="437">
      <c r="A437" s="17" t="n"/>
      <c r="B437" s="19">
        <f>IF(A437="","",IFERROR(INDEX(Questions!$B$6:$B$205,MATCH(A437,Questions!$A$6:$A$205,0))&amp;"","Not in Questions"))</f>
        <v/>
      </c>
      <c r="C437" s="17" t="n"/>
      <c r="D437" s="21" t="n"/>
      <c r="E437" s="17" t="n"/>
      <c r="F437" s="17" t="n"/>
      <c r="G437" s="17" t="n"/>
      <c r="H437" s="17" t="n"/>
      <c r="I437" s="17" t="n"/>
      <c r="J437" s="17" t="n"/>
      <c r="K437" s="17" t="n"/>
    </row>
    <row r="438">
      <c r="A438" s="15" t="n"/>
      <c r="B438" s="18">
        <f>IF(A438="","",IFERROR(INDEX(Questions!$B$6:$B$205,MATCH(A438,Questions!$A$6:$A$205,0))&amp;"","Not in Questions"))</f>
        <v/>
      </c>
      <c r="C438" s="15" t="n"/>
      <c r="D438" s="20" t="n"/>
      <c r="E438" s="15" t="n"/>
      <c r="F438" s="15" t="n"/>
      <c r="G438" s="15" t="n"/>
      <c r="H438" s="15" t="n"/>
      <c r="I438" s="15" t="n"/>
      <c r="J438" s="15" t="n"/>
      <c r="K438" s="15" t="n"/>
    </row>
    <row r="439">
      <c r="A439" s="17" t="n"/>
      <c r="B439" s="19">
        <f>IF(A439="","",IFERROR(INDEX(Questions!$B$6:$B$205,MATCH(A439,Questions!$A$6:$A$205,0))&amp;"","Not in Questions"))</f>
        <v/>
      </c>
      <c r="C439" s="17" t="n"/>
      <c r="D439" s="21" t="n"/>
      <c r="E439" s="17" t="n"/>
      <c r="F439" s="17" t="n"/>
      <c r="G439" s="17" t="n"/>
      <c r="H439" s="17" t="n"/>
      <c r="I439" s="17" t="n"/>
      <c r="J439" s="17" t="n"/>
      <c r="K439" s="17" t="n"/>
    </row>
    <row r="440">
      <c r="A440" s="15" t="n"/>
      <c r="B440" s="18">
        <f>IF(A440="","",IFERROR(INDEX(Questions!$B$6:$B$205,MATCH(A440,Questions!$A$6:$A$205,0))&amp;"","Not in Questions"))</f>
        <v/>
      </c>
      <c r="C440" s="15" t="n"/>
      <c r="D440" s="20" t="n"/>
      <c r="E440" s="15" t="n"/>
      <c r="F440" s="15" t="n"/>
      <c r="G440" s="15" t="n"/>
      <c r="H440" s="15" t="n"/>
      <c r="I440" s="15" t="n"/>
      <c r="J440" s="15" t="n"/>
      <c r="K440" s="15" t="n"/>
    </row>
    <row r="441">
      <c r="A441" s="17" t="n"/>
      <c r="B441" s="19">
        <f>IF(A441="","",IFERROR(INDEX(Questions!$B$6:$B$205,MATCH(A441,Questions!$A$6:$A$205,0))&amp;"","Not in Questions"))</f>
        <v/>
      </c>
      <c r="C441" s="17" t="n"/>
      <c r="D441" s="21" t="n"/>
      <c r="E441" s="17" t="n"/>
      <c r="F441" s="17" t="n"/>
      <c r="G441" s="17" t="n"/>
      <c r="H441" s="17" t="n"/>
      <c r="I441" s="17" t="n"/>
      <c r="J441" s="17" t="n"/>
      <c r="K441" s="17" t="n"/>
    </row>
    <row r="442">
      <c r="A442" s="15" t="n"/>
      <c r="B442" s="18">
        <f>IF(A442="","",IFERROR(INDEX(Questions!$B$6:$B$205,MATCH(A442,Questions!$A$6:$A$205,0))&amp;"","Not in Questions"))</f>
        <v/>
      </c>
      <c r="C442" s="15" t="n"/>
      <c r="D442" s="20" t="n"/>
      <c r="E442" s="15" t="n"/>
      <c r="F442" s="15" t="n"/>
      <c r="G442" s="15" t="n"/>
      <c r="H442" s="15" t="n"/>
      <c r="I442" s="15" t="n"/>
      <c r="J442" s="15" t="n"/>
      <c r="K442" s="15" t="n"/>
    </row>
    <row r="443">
      <c r="A443" s="17" t="n"/>
      <c r="B443" s="19">
        <f>IF(A443="","",IFERROR(INDEX(Questions!$B$6:$B$205,MATCH(A443,Questions!$A$6:$A$205,0))&amp;"","Not in Questions"))</f>
        <v/>
      </c>
      <c r="C443" s="17" t="n"/>
      <c r="D443" s="21" t="n"/>
      <c r="E443" s="17" t="n"/>
      <c r="F443" s="17" t="n"/>
      <c r="G443" s="17" t="n"/>
      <c r="H443" s="17" t="n"/>
      <c r="I443" s="17" t="n"/>
      <c r="J443" s="17" t="n"/>
      <c r="K443" s="17" t="n"/>
    </row>
    <row r="444">
      <c r="A444" s="15" t="n"/>
      <c r="B444" s="18">
        <f>IF(A444="","",IFERROR(INDEX(Questions!$B$6:$B$205,MATCH(A444,Questions!$A$6:$A$205,0))&amp;"","Not in Questions"))</f>
        <v/>
      </c>
      <c r="C444" s="15" t="n"/>
      <c r="D444" s="20" t="n"/>
      <c r="E444" s="15" t="n"/>
      <c r="F444" s="15" t="n"/>
      <c r="G444" s="15" t="n"/>
      <c r="H444" s="15" t="n"/>
      <c r="I444" s="15" t="n"/>
      <c r="J444" s="15" t="n"/>
      <c r="K444" s="15" t="n"/>
    </row>
    <row r="445">
      <c r="A445" s="17" t="n"/>
      <c r="B445" s="19">
        <f>IF(A445="","",IFERROR(INDEX(Questions!$B$6:$B$205,MATCH(A445,Questions!$A$6:$A$205,0))&amp;"","Not in Questions"))</f>
        <v/>
      </c>
      <c r="C445" s="17" t="n"/>
      <c r="D445" s="21" t="n"/>
      <c r="E445" s="17" t="n"/>
      <c r="F445" s="17" t="n"/>
      <c r="G445" s="17" t="n"/>
      <c r="H445" s="17" t="n"/>
      <c r="I445" s="17" t="n"/>
      <c r="J445" s="17" t="n"/>
      <c r="K445" s="17" t="n"/>
    </row>
    <row r="446">
      <c r="A446" s="15" t="n"/>
      <c r="B446" s="18">
        <f>IF(A446="","",IFERROR(INDEX(Questions!$B$6:$B$205,MATCH(A446,Questions!$A$6:$A$205,0))&amp;"","Not in Questions"))</f>
        <v/>
      </c>
      <c r="C446" s="15" t="n"/>
      <c r="D446" s="20" t="n"/>
      <c r="E446" s="15" t="n"/>
      <c r="F446" s="15" t="n"/>
      <c r="G446" s="15" t="n"/>
      <c r="H446" s="15" t="n"/>
      <c r="I446" s="15" t="n"/>
      <c r="J446" s="15" t="n"/>
      <c r="K446" s="15" t="n"/>
    </row>
    <row r="447">
      <c r="A447" s="17" t="n"/>
      <c r="B447" s="19">
        <f>IF(A447="","",IFERROR(INDEX(Questions!$B$6:$B$205,MATCH(A447,Questions!$A$6:$A$205,0))&amp;"","Not in Questions"))</f>
        <v/>
      </c>
      <c r="C447" s="17" t="n"/>
      <c r="D447" s="21" t="n"/>
      <c r="E447" s="17" t="n"/>
      <c r="F447" s="17" t="n"/>
      <c r="G447" s="17" t="n"/>
      <c r="H447" s="17" t="n"/>
      <c r="I447" s="17" t="n"/>
      <c r="J447" s="17" t="n"/>
      <c r="K447" s="17" t="n"/>
    </row>
    <row r="448">
      <c r="A448" s="15" t="n"/>
      <c r="B448" s="18">
        <f>IF(A448="","",IFERROR(INDEX(Questions!$B$6:$B$205,MATCH(A448,Questions!$A$6:$A$205,0))&amp;"","Not in Questions"))</f>
        <v/>
      </c>
      <c r="C448" s="15" t="n"/>
      <c r="D448" s="20" t="n"/>
      <c r="E448" s="15" t="n"/>
      <c r="F448" s="15" t="n"/>
      <c r="G448" s="15" t="n"/>
      <c r="H448" s="15" t="n"/>
      <c r="I448" s="15" t="n"/>
      <c r="J448" s="15" t="n"/>
      <c r="K448" s="15" t="n"/>
    </row>
    <row r="449">
      <c r="A449" s="17" t="n"/>
      <c r="B449" s="19">
        <f>IF(A449="","",IFERROR(INDEX(Questions!$B$6:$B$205,MATCH(A449,Questions!$A$6:$A$205,0))&amp;"","Not in Questions"))</f>
        <v/>
      </c>
      <c r="C449" s="17" t="n"/>
      <c r="D449" s="21" t="n"/>
      <c r="E449" s="17" t="n"/>
      <c r="F449" s="17" t="n"/>
      <c r="G449" s="17" t="n"/>
      <c r="H449" s="17" t="n"/>
      <c r="I449" s="17" t="n"/>
      <c r="J449" s="17" t="n"/>
      <c r="K449" s="17" t="n"/>
    </row>
    <row r="450">
      <c r="A450" s="15" t="n"/>
      <c r="B450" s="18">
        <f>IF(A450="","",IFERROR(INDEX(Questions!$B$6:$B$205,MATCH(A450,Questions!$A$6:$A$205,0))&amp;"","Not in Questions"))</f>
        <v/>
      </c>
      <c r="C450" s="15" t="n"/>
      <c r="D450" s="20" t="n"/>
      <c r="E450" s="15" t="n"/>
      <c r="F450" s="15" t="n"/>
      <c r="G450" s="15" t="n"/>
      <c r="H450" s="15" t="n"/>
      <c r="I450" s="15" t="n"/>
      <c r="J450" s="15" t="n"/>
      <c r="K450" s="15" t="n"/>
    </row>
    <row r="451">
      <c r="A451" s="17" t="n"/>
      <c r="B451" s="19">
        <f>IF(A451="","",IFERROR(INDEX(Questions!$B$6:$B$205,MATCH(A451,Questions!$A$6:$A$205,0))&amp;"","Not in Questions"))</f>
        <v/>
      </c>
      <c r="C451" s="17" t="n"/>
      <c r="D451" s="21" t="n"/>
      <c r="E451" s="17" t="n"/>
      <c r="F451" s="17" t="n"/>
      <c r="G451" s="17" t="n"/>
      <c r="H451" s="17" t="n"/>
      <c r="I451" s="17" t="n"/>
      <c r="J451" s="17" t="n"/>
      <c r="K451" s="17" t="n"/>
    </row>
    <row r="452">
      <c r="A452" s="15" t="n"/>
      <c r="B452" s="18">
        <f>IF(A452="","",IFERROR(INDEX(Questions!$B$6:$B$205,MATCH(A452,Questions!$A$6:$A$205,0))&amp;"","Not in Questions"))</f>
        <v/>
      </c>
      <c r="C452" s="15" t="n"/>
      <c r="D452" s="20" t="n"/>
      <c r="E452" s="15" t="n"/>
      <c r="F452" s="15" t="n"/>
      <c r="G452" s="15" t="n"/>
      <c r="H452" s="15" t="n"/>
      <c r="I452" s="15" t="n"/>
      <c r="J452" s="15" t="n"/>
      <c r="K452" s="15" t="n"/>
    </row>
    <row r="453">
      <c r="A453" s="17" t="n"/>
      <c r="B453" s="19">
        <f>IF(A453="","",IFERROR(INDEX(Questions!$B$6:$B$205,MATCH(A453,Questions!$A$6:$A$205,0))&amp;"","Not in Questions"))</f>
        <v/>
      </c>
      <c r="C453" s="17" t="n"/>
      <c r="D453" s="21" t="n"/>
      <c r="E453" s="17" t="n"/>
      <c r="F453" s="17" t="n"/>
      <c r="G453" s="17" t="n"/>
      <c r="H453" s="17" t="n"/>
      <c r="I453" s="17" t="n"/>
      <c r="J453" s="17" t="n"/>
      <c r="K453" s="17" t="n"/>
    </row>
    <row r="454">
      <c r="A454" s="15" t="n"/>
      <c r="B454" s="18">
        <f>IF(A454="","",IFERROR(INDEX(Questions!$B$6:$B$205,MATCH(A454,Questions!$A$6:$A$205,0))&amp;"","Not in Questions"))</f>
        <v/>
      </c>
      <c r="C454" s="15" t="n"/>
      <c r="D454" s="20" t="n"/>
      <c r="E454" s="15" t="n"/>
      <c r="F454" s="15" t="n"/>
      <c r="G454" s="15" t="n"/>
      <c r="H454" s="15" t="n"/>
      <c r="I454" s="15" t="n"/>
      <c r="J454" s="15" t="n"/>
      <c r="K454" s="15" t="n"/>
    </row>
    <row r="455">
      <c r="A455" s="17" t="n"/>
      <c r="B455" s="19">
        <f>IF(A455="","",IFERROR(INDEX(Questions!$B$6:$B$205,MATCH(A455,Questions!$A$6:$A$205,0))&amp;"","Not in Questions"))</f>
        <v/>
      </c>
      <c r="C455" s="17" t="n"/>
      <c r="D455" s="21" t="n"/>
      <c r="E455" s="17" t="n"/>
      <c r="F455" s="17" t="n"/>
      <c r="G455" s="17" t="n"/>
      <c r="H455" s="17" t="n"/>
      <c r="I455" s="17" t="n"/>
      <c r="J455" s="17" t="n"/>
      <c r="K455" s="17" t="n"/>
    </row>
    <row r="456">
      <c r="A456" s="15" t="n"/>
      <c r="B456" s="18">
        <f>IF(A456="","",IFERROR(INDEX(Questions!$B$6:$B$205,MATCH(A456,Questions!$A$6:$A$205,0))&amp;"","Not in Questions"))</f>
        <v/>
      </c>
      <c r="C456" s="15" t="n"/>
      <c r="D456" s="20" t="n"/>
      <c r="E456" s="15" t="n"/>
      <c r="F456" s="15" t="n"/>
      <c r="G456" s="15" t="n"/>
      <c r="H456" s="15" t="n"/>
      <c r="I456" s="15" t="n"/>
      <c r="J456" s="15" t="n"/>
      <c r="K456" s="15" t="n"/>
    </row>
    <row r="457">
      <c r="A457" s="17" t="n"/>
      <c r="B457" s="19">
        <f>IF(A457="","",IFERROR(INDEX(Questions!$B$6:$B$205,MATCH(A457,Questions!$A$6:$A$205,0))&amp;"","Not in Questions"))</f>
        <v/>
      </c>
      <c r="C457" s="17" t="n"/>
      <c r="D457" s="21" t="n"/>
      <c r="E457" s="17" t="n"/>
      <c r="F457" s="17" t="n"/>
      <c r="G457" s="17" t="n"/>
      <c r="H457" s="17" t="n"/>
      <c r="I457" s="17" t="n"/>
      <c r="J457" s="17" t="n"/>
      <c r="K457" s="17" t="n"/>
    </row>
    <row r="458">
      <c r="A458" s="15" t="n"/>
      <c r="B458" s="18">
        <f>IF(A458="","",IFERROR(INDEX(Questions!$B$6:$B$205,MATCH(A458,Questions!$A$6:$A$205,0))&amp;"","Not in Questions"))</f>
        <v/>
      </c>
      <c r="C458" s="15" t="n"/>
      <c r="D458" s="20" t="n"/>
      <c r="E458" s="15" t="n"/>
      <c r="F458" s="15" t="n"/>
      <c r="G458" s="15" t="n"/>
      <c r="H458" s="15" t="n"/>
      <c r="I458" s="15" t="n"/>
      <c r="J458" s="15" t="n"/>
      <c r="K458" s="15" t="n"/>
    </row>
    <row r="459">
      <c r="A459" s="17" t="n"/>
      <c r="B459" s="19">
        <f>IF(A459="","",IFERROR(INDEX(Questions!$B$6:$B$205,MATCH(A459,Questions!$A$6:$A$205,0))&amp;"","Not in Questions"))</f>
        <v/>
      </c>
      <c r="C459" s="17" t="n"/>
      <c r="D459" s="21" t="n"/>
      <c r="E459" s="17" t="n"/>
      <c r="F459" s="17" t="n"/>
      <c r="G459" s="17" t="n"/>
      <c r="H459" s="17" t="n"/>
      <c r="I459" s="17" t="n"/>
      <c r="J459" s="17" t="n"/>
      <c r="K459" s="17" t="n"/>
    </row>
    <row r="460">
      <c r="A460" s="15" t="n"/>
      <c r="B460" s="18">
        <f>IF(A460="","",IFERROR(INDEX(Questions!$B$6:$B$205,MATCH(A460,Questions!$A$6:$A$205,0))&amp;"","Not in Questions"))</f>
        <v/>
      </c>
      <c r="C460" s="15" t="n"/>
      <c r="D460" s="20" t="n"/>
      <c r="E460" s="15" t="n"/>
      <c r="F460" s="15" t="n"/>
      <c r="G460" s="15" t="n"/>
      <c r="H460" s="15" t="n"/>
      <c r="I460" s="15" t="n"/>
      <c r="J460" s="15" t="n"/>
      <c r="K460" s="15" t="n"/>
    </row>
    <row r="461">
      <c r="A461" s="17" t="n"/>
      <c r="B461" s="19">
        <f>IF(A461="","",IFERROR(INDEX(Questions!$B$6:$B$205,MATCH(A461,Questions!$A$6:$A$205,0))&amp;"","Not in Questions"))</f>
        <v/>
      </c>
      <c r="C461" s="17" t="n"/>
      <c r="D461" s="21" t="n"/>
      <c r="E461" s="17" t="n"/>
      <c r="F461" s="17" t="n"/>
      <c r="G461" s="17" t="n"/>
      <c r="H461" s="17" t="n"/>
      <c r="I461" s="17" t="n"/>
      <c r="J461" s="17" t="n"/>
      <c r="K461" s="17" t="n"/>
    </row>
    <row r="462">
      <c r="A462" s="15" t="n"/>
      <c r="B462" s="18">
        <f>IF(A462="","",IFERROR(INDEX(Questions!$B$6:$B$205,MATCH(A462,Questions!$A$6:$A$205,0))&amp;"","Not in Questions"))</f>
        <v/>
      </c>
      <c r="C462" s="15" t="n"/>
      <c r="D462" s="20" t="n"/>
      <c r="E462" s="15" t="n"/>
      <c r="F462" s="15" t="n"/>
      <c r="G462" s="15" t="n"/>
      <c r="H462" s="15" t="n"/>
      <c r="I462" s="15" t="n"/>
      <c r="J462" s="15" t="n"/>
      <c r="K462" s="15" t="n"/>
    </row>
    <row r="463">
      <c r="A463" s="17" t="n"/>
      <c r="B463" s="19">
        <f>IF(A463="","",IFERROR(INDEX(Questions!$B$6:$B$205,MATCH(A463,Questions!$A$6:$A$205,0))&amp;"","Not in Questions"))</f>
        <v/>
      </c>
      <c r="C463" s="17" t="n"/>
      <c r="D463" s="21" t="n"/>
      <c r="E463" s="17" t="n"/>
      <c r="F463" s="17" t="n"/>
      <c r="G463" s="17" t="n"/>
      <c r="H463" s="17" t="n"/>
      <c r="I463" s="17" t="n"/>
      <c r="J463" s="17" t="n"/>
      <c r="K463" s="17" t="n"/>
    </row>
    <row r="464">
      <c r="A464" s="15" t="n"/>
      <c r="B464" s="18">
        <f>IF(A464="","",IFERROR(INDEX(Questions!$B$6:$B$205,MATCH(A464,Questions!$A$6:$A$205,0))&amp;"","Not in Questions"))</f>
        <v/>
      </c>
      <c r="C464" s="15" t="n"/>
      <c r="D464" s="20" t="n"/>
      <c r="E464" s="15" t="n"/>
      <c r="F464" s="15" t="n"/>
      <c r="G464" s="15" t="n"/>
      <c r="H464" s="15" t="n"/>
      <c r="I464" s="15" t="n"/>
      <c r="J464" s="15" t="n"/>
      <c r="K464" s="15" t="n"/>
    </row>
    <row r="465">
      <c r="A465" s="17" t="n"/>
      <c r="B465" s="19">
        <f>IF(A465="","",IFERROR(INDEX(Questions!$B$6:$B$205,MATCH(A465,Questions!$A$6:$A$205,0))&amp;"","Not in Questions"))</f>
        <v/>
      </c>
      <c r="C465" s="17" t="n"/>
      <c r="D465" s="21" t="n"/>
      <c r="E465" s="17" t="n"/>
      <c r="F465" s="17" t="n"/>
      <c r="G465" s="17" t="n"/>
      <c r="H465" s="17" t="n"/>
      <c r="I465" s="17" t="n"/>
      <c r="J465" s="17" t="n"/>
      <c r="K465" s="17" t="n"/>
    </row>
    <row r="466">
      <c r="A466" s="15" t="n"/>
      <c r="B466" s="18">
        <f>IF(A466="","",IFERROR(INDEX(Questions!$B$6:$B$205,MATCH(A466,Questions!$A$6:$A$205,0))&amp;"","Not in Questions"))</f>
        <v/>
      </c>
      <c r="C466" s="15" t="n"/>
      <c r="D466" s="20" t="n"/>
      <c r="E466" s="15" t="n"/>
      <c r="F466" s="15" t="n"/>
      <c r="G466" s="15" t="n"/>
      <c r="H466" s="15" t="n"/>
      <c r="I466" s="15" t="n"/>
      <c r="J466" s="15" t="n"/>
      <c r="K466" s="15" t="n"/>
    </row>
    <row r="467">
      <c r="A467" s="17" t="n"/>
      <c r="B467" s="19">
        <f>IF(A467="","",IFERROR(INDEX(Questions!$B$6:$B$205,MATCH(A467,Questions!$A$6:$A$205,0))&amp;"","Not in Questions"))</f>
        <v/>
      </c>
      <c r="C467" s="17" t="n"/>
      <c r="D467" s="21" t="n"/>
      <c r="E467" s="17" t="n"/>
      <c r="F467" s="17" t="n"/>
      <c r="G467" s="17" t="n"/>
      <c r="H467" s="17" t="n"/>
      <c r="I467" s="17" t="n"/>
      <c r="J467" s="17" t="n"/>
      <c r="K467" s="17" t="n"/>
    </row>
    <row r="468">
      <c r="A468" s="15" t="n"/>
      <c r="B468" s="18">
        <f>IF(A468="","",IFERROR(INDEX(Questions!$B$6:$B$205,MATCH(A468,Questions!$A$6:$A$205,0))&amp;"","Not in Questions"))</f>
        <v/>
      </c>
      <c r="C468" s="15" t="n"/>
      <c r="D468" s="20" t="n"/>
      <c r="E468" s="15" t="n"/>
      <c r="F468" s="15" t="n"/>
      <c r="G468" s="15" t="n"/>
      <c r="H468" s="15" t="n"/>
      <c r="I468" s="15" t="n"/>
      <c r="J468" s="15" t="n"/>
      <c r="K468" s="15" t="n"/>
    </row>
    <row r="469">
      <c r="A469" s="17" t="n"/>
      <c r="B469" s="19">
        <f>IF(A469="","",IFERROR(INDEX(Questions!$B$6:$B$205,MATCH(A469,Questions!$A$6:$A$205,0))&amp;"","Not in Questions"))</f>
        <v/>
      </c>
      <c r="C469" s="17" t="n"/>
      <c r="D469" s="21" t="n"/>
      <c r="E469" s="17" t="n"/>
      <c r="F469" s="17" t="n"/>
      <c r="G469" s="17" t="n"/>
      <c r="H469" s="17" t="n"/>
      <c r="I469" s="17" t="n"/>
      <c r="J469" s="17" t="n"/>
      <c r="K469" s="17" t="n"/>
    </row>
    <row r="470">
      <c r="A470" s="15" t="n"/>
      <c r="B470" s="18">
        <f>IF(A470="","",IFERROR(INDEX(Questions!$B$6:$B$205,MATCH(A470,Questions!$A$6:$A$205,0))&amp;"","Not in Questions"))</f>
        <v/>
      </c>
      <c r="C470" s="15" t="n"/>
      <c r="D470" s="20" t="n"/>
      <c r="E470" s="15" t="n"/>
      <c r="F470" s="15" t="n"/>
      <c r="G470" s="15" t="n"/>
      <c r="H470" s="15" t="n"/>
      <c r="I470" s="15" t="n"/>
      <c r="J470" s="15" t="n"/>
      <c r="K470" s="15" t="n"/>
    </row>
    <row r="471">
      <c r="A471" s="17" t="n"/>
      <c r="B471" s="19">
        <f>IF(A471="","",IFERROR(INDEX(Questions!$B$6:$B$205,MATCH(A471,Questions!$A$6:$A$205,0))&amp;"","Not in Questions"))</f>
        <v/>
      </c>
      <c r="C471" s="17" t="n"/>
      <c r="D471" s="21" t="n"/>
      <c r="E471" s="17" t="n"/>
      <c r="F471" s="17" t="n"/>
      <c r="G471" s="17" t="n"/>
      <c r="H471" s="17" t="n"/>
      <c r="I471" s="17" t="n"/>
      <c r="J471" s="17" t="n"/>
      <c r="K471" s="17" t="n"/>
    </row>
    <row r="472">
      <c r="A472" s="15" t="n"/>
      <c r="B472" s="18">
        <f>IF(A472="","",IFERROR(INDEX(Questions!$B$6:$B$205,MATCH(A472,Questions!$A$6:$A$205,0))&amp;"","Not in Questions"))</f>
        <v/>
      </c>
      <c r="C472" s="15" t="n"/>
      <c r="D472" s="20" t="n"/>
      <c r="E472" s="15" t="n"/>
      <c r="F472" s="15" t="n"/>
      <c r="G472" s="15" t="n"/>
      <c r="H472" s="15" t="n"/>
      <c r="I472" s="15" t="n"/>
      <c r="J472" s="15" t="n"/>
      <c r="K472" s="15" t="n"/>
    </row>
    <row r="473">
      <c r="A473" s="17" t="n"/>
      <c r="B473" s="19">
        <f>IF(A473="","",IFERROR(INDEX(Questions!$B$6:$B$205,MATCH(A473,Questions!$A$6:$A$205,0))&amp;"","Not in Questions"))</f>
        <v/>
      </c>
      <c r="C473" s="17" t="n"/>
      <c r="D473" s="21" t="n"/>
      <c r="E473" s="17" t="n"/>
      <c r="F473" s="17" t="n"/>
      <c r="G473" s="17" t="n"/>
      <c r="H473" s="17" t="n"/>
      <c r="I473" s="17" t="n"/>
      <c r="J473" s="17" t="n"/>
      <c r="K473" s="17" t="n"/>
    </row>
    <row r="474">
      <c r="A474" s="15" t="n"/>
      <c r="B474" s="18">
        <f>IF(A474="","",IFERROR(INDEX(Questions!$B$6:$B$205,MATCH(A474,Questions!$A$6:$A$205,0))&amp;"","Not in Questions"))</f>
        <v/>
      </c>
      <c r="C474" s="15" t="n"/>
      <c r="D474" s="20" t="n"/>
      <c r="E474" s="15" t="n"/>
      <c r="F474" s="15" t="n"/>
      <c r="G474" s="15" t="n"/>
      <c r="H474" s="15" t="n"/>
      <c r="I474" s="15" t="n"/>
      <c r="J474" s="15" t="n"/>
      <c r="K474" s="15" t="n"/>
    </row>
    <row r="475">
      <c r="A475" s="17" t="n"/>
      <c r="B475" s="19">
        <f>IF(A475="","",IFERROR(INDEX(Questions!$B$6:$B$205,MATCH(A475,Questions!$A$6:$A$205,0))&amp;"","Not in Questions"))</f>
        <v/>
      </c>
      <c r="C475" s="17" t="n"/>
      <c r="D475" s="21" t="n"/>
      <c r="E475" s="17" t="n"/>
      <c r="F475" s="17" t="n"/>
      <c r="G475" s="17" t="n"/>
      <c r="H475" s="17" t="n"/>
      <c r="I475" s="17" t="n"/>
      <c r="J475" s="17" t="n"/>
      <c r="K475" s="17" t="n"/>
    </row>
    <row r="476">
      <c r="A476" s="15" t="n"/>
      <c r="B476" s="18">
        <f>IF(A476="","",IFERROR(INDEX(Questions!$B$6:$B$205,MATCH(A476,Questions!$A$6:$A$205,0))&amp;"","Not in Questions"))</f>
        <v/>
      </c>
      <c r="C476" s="15" t="n"/>
      <c r="D476" s="20" t="n"/>
      <c r="E476" s="15" t="n"/>
      <c r="F476" s="15" t="n"/>
      <c r="G476" s="15" t="n"/>
      <c r="H476" s="15" t="n"/>
      <c r="I476" s="15" t="n"/>
      <c r="J476" s="15" t="n"/>
      <c r="K476" s="15" t="n"/>
    </row>
    <row r="477">
      <c r="A477" s="17" t="n"/>
      <c r="B477" s="19">
        <f>IF(A477="","",IFERROR(INDEX(Questions!$B$6:$B$205,MATCH(A477,Questions!$A$6:$A$205,0))&amp;"","Not in Questions"))</f>
        <v/>
      </c>
      <c r="C477" s="17" t="n"/>
      <c r="D477" s="21" t="n"/>
      <c r="E477" s="17" t="n"/>
      <c r="F477" s="17" t="n"/>
      <c r="G477" s="17" t="n"/>
      <c r="H477" s="17" t="n"/>
      <c r="I477" s="17" t="n"/>
      <c r="J477" s="17" t="n"/>
      <c r="K477" s="17" t="n"/>
    </row>
    <row r="478">
      <c r="A478" s="15" t="n"/>
      <c r="B478" s="18">
        <f>IF(A478="","",IFERROR(INDEX(Questions!$B$6:$B$205,MATCH(A478,Questions!$A$6:$A$205,0))&amp;"","Not in Questions"))</f>
        <v/>
      </c>
      <c r="C478" s="15" t="n"/>
      <c r="D478" s="20" t="n"/>
      <c r="E478" s="15" t="n"/>
      <c r="F478" s="15" t="n"/>
      <c r="G478" s="15" t="n"/>
      <c r="H478" s="15" t="n"/>
      <c r="I478" s="15" t="n"/>
      <c r="J478" s="15" t="n"/>
      <c r="K478" s="15" t="n"/>
    </row>
    <row r="479">
      <c r="A479" s="17" t="n"/>
      <c r="B479" s="19">
        <f>IF(A479="","",IFERROR(INDEX(Questions!$B$6:$B$205,MATCH(A479,Questions!$A$6:$A$205,0))&amp;"","Not in Questions"))</f>
        <v/>
      </c>
      <c r="C479" s="17" t="n"/>
      <c r="D479" s="21" t="n"/>
      <c r="E479" s="17" t="n"/>
      <c r="F479" s="17" t="n"/>
      <c r="G479" s="17" t="n"/>
      <c r="H479" s="17" t="n"/>
      <c r="I479" s="17" t="n"/>
      <c r="J479" s="17" t="n"/>
      <c r="K479" s="17" t="n"/>
    </row>
    <row r="480">
      <c r="A480" s="15" t="n"/>
      <c r="B480" s="18">
        <f>IF(A480="","",IFERROR(INDEX(Questions!$B$6:$B$205,MATCH(A480,Questions!$A$6:$A$205,0))&amp;"","Not in Questions"))</f>
        <v/>
      </c>
      <c r="C480" s="15" t="n"/>
      <c r="D480" s="20" t="n"/>
      <c r="E480" s="15" t="n"/>
      <c r="F480" s="15" t="n"/>
      <c r="G480" s="15" t="n"/>
      <c r="H480" s="15" t="n"/>
      <c r="I480" s="15" t="n"/>
      <c r="J480" s="15" t="n"/>
      <c r="K480" s="15" t="n"/>
    </row>
    <row r="481">
      <c r="A481" s="17" t="n"/>
      <c r="B481" s="19">
        <f>IF(A481="","",IFERROR(INDEX(Questions!$B$6:$B$205,MATCH(A481,Questions!$A$6:$A$205,0))&amp;"","Not in Questions"))</f>
        <v/>
      </c>
      <c r="C481" s="17" t="n"/>
      <c r="D481" s="21" t="n"/>
      <c r="E481" s="17" t="n"/>
      <c r="F481" s="17" t="n"/>
      <c r="G481" s="17" t="n"/>
      <c r="H481" s="17" t="n"/>
      <c r="I481" s="17" t="n"/>
      <c r="J481" s="17" t="n"/>
      <c r="K481" s="17" t="n"/>
    </row>
    <row r="482">
      <c r="A482" s="15" t="n"/>
      <c r="B482" s="18">
        <f>IF(A482="","",IFERROR(INDEX(Questions!$B$6:$B$205,MATCH(A482,Questions!$A$6:$A$205,0))&amp;"","Not in Questions"))</f>
        <v/>
      </c>
      <c r="C482" s="15" t="n"/>
      <c r="D482" s="20" t="n"/>
      <c r="E482" s="15" t="n"/>
      <c r="F482" s="15" t="n"/>
      <c r="G482" s="15" t="n"/>
      <c r="H482" s="15" t="n"/>
      <c r="I482" s="15" t="n"/>
      <c r="J482" s="15" t="n"/>
      <c r="K482" s="15" t="n"/>
    </row>
    <row r="483">
      <c r="A483" s="17" t="n"/>
      <c r="B483" s="19">
        <f>IF(A483="","",IFERROR(INDEX(Questions!$B$6:$B$205,MATCH(A483,Questions!$A$6:$A$205,0))&amp;"","Not in Questions"))</f>
        <v/>
      </c>
      <c r="C483" s="17" t="n"/>
      <c r="D483" s="21" t="n"/>
      <c r="E483" s="17" t="n"/>
      <c r="F483" s="17" t="n"/>
      <c r="G483" s="17" t="n"/>
      <c r="H483" s="17" t="n"/>
      <c r="I483" s="17" t="n"/>
      <c r="J483" s="17" t="n"/>
      <c r="K483" s="17" t="n"/>
    </row>
    <row r="484">
      <c r="A484" s="15" t="n"/>
      <c r="B484" s="18">
        <f>IF(A484="","",IFERROR(INDEX(Questions!$B$6:$B$205,MATCH(A484,Questions!$A$6:$A$205,0))&amp;"","Not in Questions"))</f>
        <v/>
      </c>
      <c r="C484" s="15" t="n"/>
      <c r="D484" s="20" t="n"/>
      <c r="E484" s="15" t="n"/>
      <c r="F484" s="15" t="n"/>
      <c r="G484" s="15" t="n"/>
      <c r="H484" s="15" t="n"/>
      <c r="I484" s="15" t="n"/>
      <c r="J484" s="15" t="n"/>
      <c r="K484" s="15" t="n"/>
    </row>
    <row r="485">
      <c r="A485" s="17" t="n"/>
      <c r="B485" s="19">
        <f>IF(A485="","",IFERROR(INDEX(Questions!$B$6:$B$205,MATCH(A485,Questions!$A$6:$A$205,0))&amp;"","Not in Questions"))</f>
        <v/>
      </c>
      <c r="C485" s="17" t="n"/>
      <c r="D485" s="21" t="n"/>
      <c r="E485" s="17" t="n"/>
      <c r="F485" s="17" t="n"/>
      <c r="G485" s="17" t="n"/>
      <c r="H485" s="17" t="n"/>
      <c r="I485" s="17" t="n"/>
      <c r="J485" s="17" t="n"/>
      <c r="K485" s="17" t="n"/>
    </row>
    <row r="486">
      <c r="A486" s="15" t="n"/>
      <c r="B486" s="18">
        <f>IF(A486="","",IFERROR(INDEX(Questions!$B$6:$B$205,MATCH(A486,Questions!$A$6:$A$205,0))&amp;"","Not in Questions"))</f>
        <v/>
      </c>
      <c r="C486" s="15" t="n"/>
      <c r="D486" s="20" t="n"/>
      <c r="E486" s="15" t="n"/>
      <c r="F486" s="15" t="n"/>
      <c r="G486" s="15" t="n"/>
      <c r="H486" s="15" t="n"/>
      <c r="I486" s="15" t="n"/>
      <c r="J486" s="15" t="n"/>
      <c r="K486" s="15" t="n"/>
    </row>
    <row r="487">
      <c r="A487" s="17" t="n"/>
      <c r="B487" s="19">
        <f>IF(A487="","",IFERROR(INDEX(Questions!$B$6:$B$205,MATCH(A487,Questions!$A$6:$A$205,0))&amp;"","Not in Questions"))</f>
        <v/>
      </c>
      <c r="C487" s="17" t="n"/>
      <c r="D487" s="21" t="n"/>
      <c r="E487" s="17" t="n"/>
      <c r="F487" s="17" t="n"/>
      <c r="G487" s="17" t="n"/>
      <c r="H487" s="17" t="n"/>
      <c r="I487" s="17" t="n"/>
      <c r="J487" s="17" t="n"/>
      <c r="K487" s="17" t="n"/>
    </row>
    <row r="488">
      <c r="A488" s="15" t="n"/>
      <c r="B488" s="18">
        <f>IF(A488="","",IFERROR(INDEX(Questions!$B$6:$B$205,MATCH(A488,Questions!$A$6:$A$205,0))&amp;"","Not in Questions"))</f>
        <v/>
      </c>
      <c r="C488" s="15" t="n"/>
      <c r="D488" s="20" t="n"/>
      <c r="E488" s="15" t="n"/>
      <c r="F488" s="15" t="n"/>
      <c r="G488" s="15" t="n"/>
      <c r="H488" s="15" t="n"/>
      <c r="I488" s="15" t="n"/>
      <c r="J488" s="15" t="n"/>
      <c r="K488" s="15" t="n"/>
    </row>
    <row r="489">
      <c r="A489" s="17" t="n"/>
      <c r="B489" s="19">
        <f>IF(A489="","",IFERROR(INDEX(Questions!$B$6:$B$205,MATCH(A489,Questions!$A$6:$A$205,0))&amp;"","Not in Questions"))</f>
        <v/>
      </c>
      <c r="C489" s="17" t="n"/>
      <c r="D489" s="21" t="n"/>
      <c r="E489" s="17" t="n"/>
      <c r="F489" s="17" t="n"/>
      <c r="G489" s="17" t="n"/>
      <c r="H489" s="17" t="n"/>
      <c r="I489" s="17" t="n"/>
      <c r="J489" s="17" t="n"/>
      <c r="K489" s="17" t="n"/>
    </row>
    <row r="490">
      <c r="A490" s="15" t="n"/>
      <c r="B490" s="18">
        <f>IF(A490="","",IFERROR(INDEX(Questions!$B$6:$B$205,MATCH(A490,Questions!$A$6:$A$205,0))&amp;"","Not in Questions"))</f>
        <v/>
      </c>
      <c r="C490" s="15" t="n"/>
      <c r="D490" s="20" t="n"/>
      <c r="E490" s="15" t="n"/>
      <c r="F490" s="15" t="n"/>
      <c r="G490" s="15" t="n"/>
      <c r="H490" s="15" t="n"/>
      <c r="I490" s="15" t="n"/>
      <c r="J490" s="15" t="n"/>
      <c r="K490" s="15" t="n"/>
    </row>
    <row r="491">
      <c r="A491" s="17" t="n"/>
      <c r="B491" s="19">
        <f>IF(A491="","",IFERROR(INDEX(Questions!$B$6:$B$205,MATCH(A491,Questions!$A$6:$A$205,0))&amp;"","Not in Questions"))</f>
        <v/>
      </c>
      <c r="C491" s="17" t="n"/>
      <c r="D491" s="21" t="n"/>
      <c r="E491" s="17" t="n"/>
      <c r="F491" s="17" t="n"/>
      <c r="G491" s="17" t="n"/>
      <c r="H491" s="17" t="n"/>
      <c r="I491" s="17" t="n"/>
      <c r="J491" s="17" t="n"/>
      <c r="K491" s="17" t="n"/>
    </row>
    <row r="492">
      <c r="A492" s="15" t="n"/>
      <c r="B492" s="18">
        <f>IF(A492="","",IFERROR(INDEX(Questions!$B$6:$B$205,MATCH(A492,Questions!$A$6:$A$205,0))&amp;"","Not in Questions"))</f>
        <v/>
      </c>
      <c r="C492" s="15" t="n"/>
      <c r="D492" s="20" t="n"/>
      <c r="E492" s="15" t="n"/>
      <c r="F492" s="15" t="n"/>
      <c r="G492" s="15" t="n"/>
      <c r="H492" s="15" t="n"/>
      <c r="I492" s="15" t="n"/>
      <c r="J492" s="15" t="n"/>
      <c r="K492" s="15" t="n"/>
    </row>
    <row r="493">
      <c r="A493" s="17" t="n"/>
      <c r="B493" s="19">
        <f>IF(A493="","",IFERROR(INDEX(Questions!$B$6:$B$205,MATCH(A493,Questions!$A$6:$A$205,0))&amp;"","Not in Questions"))</f>
        <v/>
      </c>
      <c r="C493" s="17" t="n"/>
      <c r="D493" s="21" t="n"/>
      <c r="E493" s="17" t="n"/>
      <c r="F493" s="17" t="n"/>
      <c r="G493" s="17" t="n"/>
      <c r="H493" s="17" t="n"/>
      <c r="I493" s="17" t="n"/>
      <c r="J493" s="17" t="n"/>
      <c r="K493" s="17" t="n"/>
    </row>
    <row r="494">
      <c r="A494" s="15" t="n"/>
      <c r="B494" s="18">
        <f>IF(A494="","",IFERROR(INDEX(Questions!$B$6:$B$205,MATCH(A494,Questions!$A$6:$A$205,0))&amp;"","Not in Questions"))</f>
        <v/>
      </c>
      <c r="C494" s="15" t="n"/>
      <c r="D494" s="20" t="n"/>
      <c r="E494" s="15" t="n"/>
      <c r="F494" s="15" t="n"/>
      <c r="G494" s="15" t="n"/>
      <c r="H494" s="15" t="n"/>
      <c r="I494" s="15" t="n"/>
      <c r="J494" s="15" t="n"/>
      <c r="K494" s="15" t="n"/>
    </row>
    <row r="495">
      <c r="A495" s="17" t="n"/>
      <c r="B495" s="19">
        <f>IF(A495="","",IFERROR(INDEX(Questions!$B$6:$B$205,MATCH(A495,Questions!$A$6:$A$205,0))&amp;"","Not in Questions"))</f>
        <v/>
      </c>
      <c r="C495" s="17" t="n"/>
      <c r="D495" s="21" t="n"/>
      <c r="E495" s="17" t="n"/>
      <c r="F495" s="17" t="n"/>
      <c r="G495" s="17" t="n"/>
      <c r="H495" s="17" t="n"/>
      <c r="I495" s="17" t="n"/>
      <c r="J495" s="17" t="n"/>
      <c r="K495" s="17" t="n"/>
    </row>
    <row r="496">
      <c r="A496" s="15" t="n"/>
      <c r="B496" s="18">
        <f>IF(A496="","",IFERROR(INDEX(Questions!$B$6:$B$205,MATCH(A496,Questions!$A$6:$A$205,0))&amp;"","Not in Questions"))</f>
        <v/>
      </c>
      <c r="C496" s="15" t="n"/>
      <c r="D496" s="20" t="n"/>
      <c r="E496" s="15" t="n"/>
      <c r="F496" s="15" t="n"/>
      <c r="G496" s="15" t="n"/>
      <c r="H496" s="15" t="n"/>
      <c r="I496" s="15" t="n"/>
      <c r="J496" s="15" t="n"/>
      <c r="K496" s="15" t="n"/>
    </row>
    <row r="497">
      <c r="A497" s="17" t="n"/>
      <c r="B497" s="19">
        <f>IF(A497="","",IFERROR(INDEX(Questions!$B$6:$B$205,MATCH(A497,Questions!$A$6:$A$205,0))&amp;"","Not in Questions"))</f>
        <v/>
      </c>
      <c r="C497" s="17" t="n"/>
      <c r="D497" s="21" t="n"/>
      <c r="E497" s="17" t="n"/>
      <c r="F497" s="17" t="n"/>
      <c r="G497" s="17" t="n"/>
      <c r="H497" s="17" t="n"/>
      <c r="I497" s="17" t="n"/>
      <c r="J497" s="17" t="n"/>
      <c r="K497" s="17" t="n"/>
    </row>
    <row r="498">
      <c r="A498" s="15" t="n"/>
      <c r="B498" s="18">
        <f>IF(A498="","",IFERROR(INDEX(Questions!$B$6:$B$205,MATCH(A498,Questions!$A$6:$A$205,0))&amp;"","Not in Questions"))</f>
        <v/>
      </c>
      <c r="C498" s="15" t="n"/>
      <c r="D498" s="20" t="n"/>
      <c r="E498" s="15" t="n"/>
      <c r="F498" s="15" t="n"/>
      <c r="G498" s="15" t="n"/>
      <c r="H498" s="15" t="n"/>
      <c r="I498" s="15" t="n"/>
      <c r="J498" s="15" t="n"/>
      <c r="K498" s="15" t="n"/>
    </row>
    <row r="499">
      <c r="A499" s="17" t="n"/>
      <c r="B499" s="19">
        <f>IF(A499="","",IFERROR(INDEX(Questions!$B$6:$B$205,MATCH(A499,Questions!$A$6:$A$205,0))&amp;"","Not in Questions"))</f>
        <v/>
      </c>
      <c r="C499" s="17" t="n"/>
      <c r="D499" s="21" t="n"/>
      <c r="E499" s="17" t="n"/>
      <c r="F499" s="17" t="n"/>
      <c r="G499" s="17" t="n"/>
      <c r="H499" s="17" t="n"/>
      <c r="I499" s="17" t="n"/>
      <c r="J499" s="17" t="n"/>
      <c r="K499" s="17" t="n"/>
    </row>
    <row r="500">
      <c r="A500" s="15" t="n"/>
      <c r="B500" s="18">
        <f>IF(A500="","",IFERROR(INDEX(Questions!$B$6:$B$205,MATCH(A500,Questions!$A$6:$A$205,0))&amp;"","Not in Questions"))</f>
        <v/>
      </c>
      <c r="C500" s="15" t="n"/>
      <c r="D500" s="20" t="n"/>
      <c r="E500" s="15" t="n"/>
      <c r="F500" s="15" t="n"/>
      <c r="G500" s="15" t="n"/>
      <c r="H500" s="15" t="n"/>
      <c r="I500" s="15" t="n"/>
      <c r="J500" s="15" t="n"/>
      <c r="K500" s="15" t="n"/>
    </row>
    <row r="501">
      <c r="A501" s="17" t="n"/>
      <c r="B501" s="19">
        <f>IF(A501="","",IFERROR(INDEX(Questions!$B$6:$B$205,MATCH(A501,Questions!$A$6:$A$205,0))&amp;"","Not in Questions"))</f>
        <v/>
      </c>
      <c r="C501" s="17" t="n"/>
      <c r="D501" s="21" t="n"/>
      <c r="E501" s="17" t="n"/>
      <c r="F501" s="17" t="n"/>
      <c r="G501" s="17" t="n"/>
      <c r="H501" s="17" t="n"/>
      <c r="I501" s="17" t="n"/>
      <c r="J501" s="17" t="n"/>
      <c r="K501" s="17" t="n"/>
    </row>
    <row r="502">
      <c r="A502" s="15" t="n"/>
      <c r="B502" s="18">
        <f>IF(A502="","",IFERROR(INDEX(Questions!$B$6:$B$205,MATCH(A502,Questions!$A$6:$A$205,0))&amp;"","Not in Questions"))</f>
        <v/>
      </c>
      <c r="C502" s="15" t="n"/>
      <c r="D502" s="20" t="n"/>
      <c r="E502" s="15" t="n"/>
      <c r="F502" s="15" t="n"/>
      <c r="G502" s="15" t="n"/>
      <c r="H502" s="15" t="n"/>
      <c r="I502" s="15" t="n"/>
      <c r="J502" s="15" t="n"/>
      <c r="K502" s="15" t="n"/>
    </row>
    <row r="503">
      <c r="A503" s="17" t="n"/>
      <c r="B503" s="19">
        <f>IF(A503="","",IFERROR(INDEX(Questions!$B$6:$B$205,MATCH(A503,Questions!$A$6:$A$205,0))&amp;"","Not in Questions"))</f>
        <v/>
      </c>
      <c r="C503" s="17" t="n"/>
      <c r="D503" s="21" t="n"/>
      <c r="E503" s="17" t="n"/>
      <c r="F503" s="17" t="n"/>
      <c r="G503" s="17" t="n"/>
      <c r="H503" s="17" t="n"/>
      <c r="I503" s="17" t="n"/>
      <c r="J503" s="17" t="n"/>
      <c r="K503" s="17" t="n"/>
    </row>
    <row r="504">
      <c r="A504" s="15" t="n"/>
      <c r="B504" s="18">
        <f>IF(A504="","",IFERROR(INDEX(Questions!$B$6:$B$205,MATCH(A504,Questions!$A$6:$A$205,0))&amp;"","Not in Questions"))</f>
        <v/>
      </c>
      <c r="C504" s="15" t="n"/>
      <c r="D504" s="20" t="n"/>
      <c r="E504" s="15" t="n"/>
      <c r="F504" s="15" t="n"/>
      <c r="G504" s="15" t="n"/>
      <c r="H504" s="15" t="n"/>
      <c r="I504" s="15" t="n"/>
      <c r="J504" s="15" t="n"/>
      <c r="K504" s="15" t="n"/>
    </row>
    <row r="505">
      <c r="A505" s="17" t="n"/>
      <c r="B505" s="19">
        <f>IF(A505="","",IFERROR(INDEX(Questions!$B$6:$B$205,MATCH(A505,Questions!$A$6:$A$205,0))&amp;"","Not in Questions"))</f>
        <v/>
      </c>
      <c r="C505" s="17" t="n"/>
      <c r="D505" s="21" t="n"/>
      <c r="E505" s="17" t="n"/>
      <c r="F505" s="17" t="n"/>
      <c r="G505" s="17" t="n"/>
      <c r="H505" s="17" t="n"/>
      <c r="I505" s="17" t="n"/>
      <c r="J505" s="17" t="n"/>
      <c r="K505" s="17" t="n"/>
    </row>
    <row r="506">
      <c r="A506" s="15" t="n"/>
      <c r="B506" s="18">
        <f>IF(A506="","",IFERROR(INDEX(Questions!$B$6:$B$205,MATCH(A506,Questions!$A$6:$A$205,0))&amp;"","Not in Questions"))</f>
        <v/>
      </c>
      <c r="C506" s="15" t="n"/>
      <c r="D506" s="20" t="n"/>
      <c r="E506" s="15" t="n"/>
      <c r="F506" s="15" t="n"/>
      <c r="G506" s="15" t="n"/>
      <c r="H506" s="15" t="n"/>
      <c r="I506" s="15" t="n"/>
      <c r="J506" s="15" t="n"/>
      <c r="K506" s="15" t="n"/>
    </row>
    <row r="507">
      <c r="A507" s="17" t="n"/>
      <c r="B507" s="19">
        <f>IF(A507="","",IFERROR(INDEX(Questions!$B$6:$B$205,MATCH(A507,Questions!$A$6:$A$205,0))&amp;"","Not in Questions"))</f>
        <v/>
      </c>
      <c r="C507" s="17" t="n"/>
      <c r="D507" s="21" t="n"/>
      <c r="E507" s="17" t="n"/>
      <c r="F507" s="17" t="n"/>
      <c r="G507" s="17" t="n"/>
      <c r="H507" s="17" t="n"/>
      <c r="I507" s="17" t="n"/>
      <c r="J507" s="17" t="n"/>
      <c r="K507" s="17" t="n"/>
    </row>
    <row r="508">
      <c r="A508" s="15" t="n"/>
      <c r="B508" s="18">
        <f>IF(A508="","",IFERROR(INDEX(Questions!$B$6:$B$205,MATCH(A508,Questions!$A$6:$A$205,0))&amp;"","Not in Questions"))</f>
        <v/>
      </c>
      <c r="C508" s="15" t="n"/>
      <c r="D508" s="20" t="n"/>
      <c r="E508" s="15" t="n"/>
      <c r="F508" s="15" t="n"/>
      <c r="G508" s="15" t="n"/>
      <c r="H508" s="15" t="n"/>
      <c r="I508" s="15" t="n"/>
      <c r="J508" s="15" t="n"/>
      <c r="K508" s="15" t="n"/>
    </row>
    <row r="509">
      <c r="A509" s="17" t="n"/>
      <c r="B509" s="19">
        <f>IF(A509="","",IFERROR(INDEX(Questions!$B$6:$B$205,MATCH(A509,Questions!$A$6:$A$205,0))&amp;"","Not in Questions"))</f>
        <v/>
      </c>
      <c r="C509" s="17" t="n"/>
      <c r="D509" s="21" t="n"/>
      <c r="E509" s="17" t="n"/>
      <c r="F509" s="17" t="n"/>
      <c r="G509" s="17" t="n"/>
      <c r="H509" s="17" t="n"/>
      <c r="I509" s="17" t="n"/>
      <c r="J509" s="17" t="n"/>
      <c r="K509" s="17" t="n"/>
    </row>
    <row r="510">
      <c r="A510" s="15" t="n"/>
      <c r="B510" s="18">
        <f>IF(A510="","",IFERROR(INDEX(Questions!$B$6:$B$205,MATCH(A510,Questions!$A$6:$A$205,0))&amp;"","Not in Questions"))</f>
        <v/>
      </c>
      <c r="C510" s="15" t="n"/>
      <c r="D510" s="20" t="n"/>
      <c r="E510" s="15" t="n"/>
      <c r="F510" s="15" t="n"/>
      <c r="G510" s="15" t="n"/>
      <c r="H510" s="15" t="n"/>
      <c r="I510" s="15" t="n"/>
      <c r="J510" s="15" t="n"/>
      <c r="K510" s="15" t="n"/>
    </row>
    <row r="511">
      <c r="A511" s="17" t="n"/>
      <c r="B511" s="19">
        <f>IF(A511="","",IFERROR(INDEX(Questions!$B$6:$B$205,MATCH(A511,Questions!$A$6:$A$205,0))&amp;"","Not in Questions"))</f>
        <v/>
      </c>
      <c r="C511" s="17" t="n"/>
      <c r="D511" s="21" t="n"/>
      <c r="E511" s="17" t="n"/>
      <c r="F511" s="17" t="n"/>
      <c r="G511" s="17" t="n"/>
      <c r="H511" s="17" t="n"/>
      <c r="I511" s="17" t="n"/>
      <c r="J511" s="17" t="n"/>
      <c r="K511" s="17" t="n"/>
    </row>
    <row r="512">
      <c r="A512" s="15" t="n"/>
      <c r="B512" s="18">
        <f>IF(A512="","",IFERROR(INDEX(Questions!$B$6:$B$205,MATCH(A512,Questions!$A$6:$A$205,0))&amp;"","Not in Questions"))</f>
        <v/>
      </c>
      <c r="C512" s="15" t="n"/>
      <c r="D512" s="20" t="n"/>
      <c r="E512" s="15" t="n"/>
      <c r="F512" s="15" t="n"/>
      <c r="G512" s="15" t="n"/>
      <c r="H512" s="15" t="n"/>
      <c r="I512" s="15" t="n"/>
      <c r="J512" s="15" t="n"/>
      <c r="K512" s="15" t="n"/>
    </row>
    <row r="513">
      <c r="A513" s="17" t="n"/>
      <c r="B513" s="19">
        <f>IF(A513="","",IFERROR(INDEX(Questions!$B$6:$B$205,MATCH(A513,Questions!$A$6:$A$205,0))&amp;"","Not in Questions"))</f>
        <v/>
      </c>
      <c r="C513" s="17" t="n"/>
      <c r="D513" s="21" t="n"/>
      <c r="E513" s="17" t="n"/>
      <c r="F513" s="17" t="n"/>
      <c r="G513" s="17" t="n"/>
      <c r="H513" s="17" t="n"/>
      <c r="I513" s="17" t="n"/>
      <c r="J513" s="17" t="n"/>
      <c r="K513" s="17" t="n"/>
    </row>
    <row r="514">
      <c r="A514" s="15" t="n"/>
      <c r="B514" s="18">
        <f>IF(A514="","",IFERROR(INDEX(Questions!$B$6:$B$205,MATCH(A514,Questions!$A$6:$A$205,0))&amp;"","Not in Questions"))</f>
        <v/>
      </c>
      <c r="C514" s="15" t="n"/>
      <c r="D514" s="20" t="n"/>
      <c r="E514" s="15" t="n"/>
      <c r="F514" s="15" t="n"/>
      <c r="G514" s="15" t="n"/>
      <c r="H514" s="15" t="n"/>
      <c r="I514" s="15" t="n"/>
      <c r="J514" s="15" t="n"/>
      <c r="K514" s="15" t="n"/>
    </row>
    <row r="515">
      <c r="A515" s="17" t="n"/>
      <c r="B515" s="19">
        <f>IF(A515="","",IFERROR(INDEX(Questions!$B$6:$B$205,MATCH(A515,Questions!$A$6:$A$205,0))&amp;"","Not in Questions"))</f>
        <v/>
      </c>
      <c r="C515" s="17" t="n"/>
      <c r="D515" s="21" t="n"/>
      <c r="E515" s="17" t="n"/>
      <c r="F515" s="17" t="n"/>
      <c r="G515" s="17" t="n"/>
      <c r="H515" s="17" t="n"/>
      <c r="I515" s="17" t="n"/>
      <c r="J515" s="17" t="n"/>
      <c r="K515" s="17" t="n"/>
    </row>
    <row r="516">
      <c r="A516" s="15" t="n"/>
      <c r="B516" s="18">
        <f>IF(A516="","",IFERROR(INDEX(Questions!$B$6:$B$205,MATCH(A516,Questions!$A$6:$A$205,0))&amp;"","Not in Questions"))</f>
        <v/>
      </c>
      <c r="C516" s="15" t="n"/>
      <c r="D516" s="20" t="n"/>
      <c r="E516" s="15" t="n"/>
      <c r="F516" s="15" t="n"/>
      <c r="G516" s="15" t="n"/>
      <c r="H516" s="15" t="n"/>
      <c r="I516" s="15" t="n"/>
      <c r="J516" s="15" t="n"/>
      <c r="K516" s="15" t="n"/>
    </row>
    <row r="517">
      <c r="A517" s="17" t="n"/>
      <c r="B517" s="19">
        <f>IF(A517="","",IFERROR(INDEX(Questions!$B$6:$B$205,MATCH(A517,Questions!$A$6:$A$205,0))&amp;"","Not in Questions"))</f>
        <v/>
      </c>
      <c r="C517" s="17" t="n"/>
      <c r="D517" s="21" t="n"/>
      <c r="E517" s="17" t="n"/>
      <c r="F517" s="17" t="n"/>
      <c r="G517" s="17" t="n"/>
      <c r="H517" s="17" t="n"/>
      <c r="I517" s="17" t="n"/>
      <c r="J517" s="17" t="n"/>
      <c r="K517" s="17" t="n"/>
    </row>
    <row r="518">
      <c r="A518" s="15" t="n"/>
      <c r="B518" s="18">
        <f>IF(A518="","",IFERROR(INDEX(Questions!$B$6:$B$205,MATCH(A518,Questions!$A$6:$A$205,0))&amp;"","Not in Questions"))</f>
        <v/>
      </c>
      <c r="C518" s="15" t="n"/>
      <c r="D518" s="20" t="n"/>
      <c r="E518" s="15" t="n"/>
      <c r="F518" s="15" t="n"/>
      <c r="G518" s="15" t="n"/>
      <c r="H518" s="15" t="n"/>
      <c r="I518" s="15" t="n"/>
      <c r="J518" s="15" t="n"/>
      <c r="K518" s="15" t="n"/>
    </row>
    <row r="519">
      <c r="A519" s="17" t="n"/>
      <c r="B519" s="19">
        <f>IF(A519="","",IFERROR(INDEX(Questions!$B$6:$B$205,MATCH(A519,Questions!$A$6:$A$205,0))&amp;"","Not in Questions"))</f>
        <v/>
      </c>
      <c r="C519" s="17" t="n"/>
      <c r="D519" s="21" t="n"/>
      <c r="E519" s="17" t="n"/>
      <c r="F519" s="17" t="n"/>
      <c r="G519" s="17" t="n"/>
      <c r="H519" s="17" t="n"/>
      <c r="I519" s="17" t="n"/>
      <c r="J519" s="17" t="n"/>
      <c r="K519" s="17" t="n"/>
    </row>
    <row r="520">
      <c r="A520" s="15" t="n"/>
      <c r="B520" s="18">
        <f>IF(A520="","",IFERROR(INDEX(Questions!$B$6:$B$205,MATCH(A520,Questions!$A$6:$A$205,0))&amp;"","Not in Questions"))</f>
        <v/>
      </c>
      <c r="C520" s="15" t="n"/>
      <c r="D520" s="20" t="n"/>
      <c r="E520" s="15" t="n"/>
      <c r="F520" s="15" t="n"/>
      <c r="G520" s="15" t="n"/>
      <c r="H520" s="15" t="n"/>
      <c r="I520" s="15" t="n"/>
      <c r="J520" s="15" t="n"/>
      <c r="K520" s="15" t="n"/>
    </row>
    <row r="521">
      <c r="A521" s="17" t="n"/>
      <c r="B521" s="19">
        <f>IF(A521="","",IFERROR(INDEX(Questions!$B$6:$B$205,MATCH(A521,Questions!$A$6:$A$205,0))&amp;"","Not in Questions"))</f>
        <v/>
      </c>
      <c r="C521" s="17" t="n"/>
      <c r="D521" s="21" t="n"/>
      <c r="E521" s="17" t="n"/>
      <c r="F521" s="17" t="n"/>
      <c r="G521" s="17" t="n"/>
      <c r="H521" s="17" t="n"/>
      <c r="I521" s="17" t="n"/>
      <c r="J521" s="17" t="n"/>
      <c r="K521" s="17" t="n"/>
    </row>
    <row r="522">
      <c r="A522" s="15" t="n"/>
      <c r="B522" s="18">
        <f>IF(A522="","",IFERROR(INDEX(Questions!$B$6:$B$205,MATCH(A522,Questions!$A$6:$A$205,0))&amp;"","Not in Questions"))</f>
        <v/>
      </c>
      <c r="C522" s="15" t="n"/>
      <c r="D522" s="20" t="n"/>
      <c r="E522" s="15" t="n"/>
      <c r="F522" s="15" t="n"/>
      <c r="G522" s="15" t="n"/>
      <c r="H522" s="15" t="n"/>
      <c r="I522" s="15" t="n"/>
      <c r="J522" s="15" t="n"/>
      <c r="K522" s="15" t="n"/>
    </row>
    <row r="523">
      <c r="A523" s="17" t="n"/>
      <c r="B523" s="19">
        <f>IF(A523="","",IFERROR(INDEX(Questions!$B$6:$B$205,MATCH(A523,Questions!$A$6:$A$205,0))&amp;"","Not in Questions"))</f>
        <v/>
      </c>
      <c r="C523" s="17" t="n"/>
      <c r="D523" s="21" t="n"/>
      <c r="E523" s="17" t="n"/>
      <c r="F523" s="17" t="n"/>
      <c r="G523" s="17" t="n"/>
      <c r="H523" s="17" t="n"/>
      <c r="I523" s="17" t="n"/>
      <c r="J523" s="17" t="n"/>
      <c r="K523" s="17" t="n"/>
    </row>
    <row r="524">
      <c r="A524" s="15" t="n"/>
      <c r="B524" s="18">
        <f>IF(A524="","",IFERROR(INDEX(Questions!$B$6:$B$205,MATCH(A524,Questions!$A$6:$A$205,0))&amp;"","Not in Questions"))</f>
        <v/>
      </c>
      <c r="C524" s="15" t="n"/>
      <c r="D524" s="20" t="n"/>
      <c r="E524" s="15" t="n"/>
      <c r="F524" s="15" t="n"/>
      <c r="G524" s="15" t="n"/>
      <c r="H524" s="15" t="n"/>
      <c r="I524" s="15" t="n"/>
      <c r="J524" s="15" t="n"/>
      <c r="K524" s="15" t="n"/>
    </row>
    <row r="525">
      <c r="A525" s="17" t="n"/>
      <c r="B525" s="19">
        <f>IF(A525="","",IFERROR(INDEX(Questions!$B$6:$B$205,MATCH(A525,Questions!$A$6:$A$205,0))&amp;"","Not in Questions"))</f>
        <v/>
      </c>
      <c r="C525" s="17" t="n"/>
      <c r="D525" s="21" t="n"/>
      <c r="E525" s="17" t="n"/>
      <c r="F525" s="17" t="n"/>
      <c r="G525" s="17" t="n"/>
      <c r="H525" s="17" t="n"/>
      <c r="I525" s="17" t="n"/>
      <c r="J525" s="17" t="n"/>
      <c r="K525" s="17" t="n"/>
    </row>
    <row r="526">
      <c r="A526" s="15" t="n"/>
      <c r="B526" s="18">
        <f>IF(A526="","",IFERROR(INDEX(Questions!$B$6:$B$205,MATCH(A526,Questions!$A$6:$A$205,0))&amp;"","Not in Questions"))</f>
        <v/>
      </c>
      <c r="C526" s="15" t="n"/>
      <c r="D526" s="20" t="n"/>
      <c r="E526" s="15" t="n"/>
      <c r="F526" s="15" t="n"/>
      <c r="G526" s="15" t="n"/>
      <c r="H526" s="15" t="n"/>
      <c r="I526" s="15" t="n"/>
      <c r="J526" s="15" t="n"/>
      <c r="K526" s="15" t="n"/>
    </row>
    <row r="527">
      <c r="A527" s="17" t="n"/>
      <c r="B527" s="19">
        <f>IF(A527="","",IFERROR(INDEX(Questions!$B$6:$B$205,MATCH(A527,Questions!$A$6:$A$205,0))&amp;"","Not in Questions"))</f>
        <v/>
      </c>
      <c r="C527" s="17" t="n"/>
      <c r="D527" s="21" t="n"/>
      <c r="E527" s="17" t="n"/>
      <c r="F527" s="17" t="n"/>
      <c r="G527" s="17" t="n"/>
      <c r="H527" s="17" t="n"/>
      <c r="I527" s="17" t="n"/>
      <c r="J527" s="17" t="n"/>
      <c r="K527" s="17" t="n"/>
    </row>
    <row r="528">
      <c r="A528" s="15" t="n"/>
      <c r="B528" s="18">
        <f>IF(A528="","",IFERROR(INDEX(Questions!$B$6:$B$205,MATCH(A528,Questions!$A$6:$A$205,0))&amp;"","Not in Questions"))</f>
        <v/>
      </c>
      <c r="C528" s="15" t="n"/>
      <c r="D528" s="20" t="n"/>
      <c r="E528" s="15" t="n"/>
      <c r="F528" s="15" t="n"/>
      <c r="G528" s="15" t="n"/>
      <c r="H528" s="15" t="n"/>
      <c r="I528" s="15" t="n"/>
      <c r="J528" s="15" t="n"/>
      <c r="K528" s="15" t="n"/>
    </row>
    <row r="529">
      <c r="A529" s="17" t="n"/>
      <c r="B529" s="19">
        <f>IF(A529="","",IFERROR(INDEX(Questions!$B$6:$B$205,MATCH(A529,Questions!$A$6:$A$205,0))&amp;"","Not in Questions"))</f>
        <v/>
      </c>
      <c r="C529" s="17" t="n"/>
      <c r="D529" s="21" t="n"/>
      <c r="E529" s="17" t="n"/>
      <c r="F529" s="17" t="n"/>
      <c r="G529" s="17" t="n"/>
      <c r="H529" s="17" t="n"/>
      <c r="I529" s="17" t="n"/>
      <c r="J529" s="17" t="n"/>
      <c r="K529" s="17" t="n"/>
    </row>
    <row r="530">
      <c r="A530" s="15" t="n"/>
      <c r="B530" s="18">
        <f>IF(A530="","",IFERROR(INDEX(Questions!$B$6:$B$205,MATCH(A530,Questions!$A$6:$A$205,0))&amp;"","Not in Questions"))</f>
        <v/>
      </c>
      <c r="C530" s="15" t="n"/>
      <c r="D530" s="20" t="n"/>
      <c r="E530" s="15" t="n"/>
      <c r="F530" s="15" t="n"/>
      <c r="G530" s="15" t="n"/>
      <c r="H530" s="15" t="n"/>
      <c r="I530" s="15" t="n"/>
      <c r="J530" s="15" t="n"/>
      <c r="K530" s="15" t="n"/>
    </row>
    <row r="531">
      <c r="A531" s="17" t="n"/>
      <c r="B531" s="19">
        <f>IF(A531="","",IFERROR(INDEX(Questions!$B$6:$B$205,MATCH(A531,Questions!$A$6:$A$205,0))&amp;"","Not in Questions"))</f>
        <v/>
      </c>
      <c r="C531" s="17" t="n"/>
      <c r="D531" s="21" t="n"/>
      <c r="E531" s="17" t="n"/>
      <c r="F531" s="17" t="n"/>
      <c r="G531" s="17" t="n"/>
      <c r="H531" s="17" t="n"/>
      <c r="I531" s="17" t="n"/>
      <c r="J531" s="17" t="n"/>
      <c r="K531" s="17" t="n"/>
    </row>
    <row r="532">
      <c r="A532" s="15" t="n"/>
      <c r="B532" s="18">
        <f>IF(A532="","",IFERROR(INDEX(Questions!$B$6:$B$205,MATCH(A532,Questions!$A$6:$A$205,0))&amp;"","Not in Questions"))</f>
        <v/>
      </c>
      <c r="C532" s="15" t="n"/>
      <c r="D532" s="20" t="n"/>
      <c r="E532" s="15" t="n"/>
      <c r="F532" s="15" t="n"/>
      <c r="G532" s="15" t="n"/>
      <c r="H532" s="15" t="n"/>
      <c r="I532" s="15" t="n"/>
      <c r="J532" s="15" t="n"/>
      <c r="K532" s="15" t="n"/>
    </row>
    <row r="533">
      <c r="A533" s="17" t="n"/>
      <c r="B533" s="19">
        <f>IF(A533="","",IFERROR(INDEX(Questions!$B$6:$B$205,MATCH(A533,Questions!$A$6:$A$205,0))&amp;"","Not in Questions"))</f>
        <v/>
      </c>
      <c r="C533" s="17" t="n"/>
      <c r="D533" s="21" t="n"/>
      <c r="E533" s="17" t="n"/>
      <c r="F533" s="17" t="n"/>
      <c r="G533" s="17" t="n"/>
      <c r="H533" s="17" t="n"/>
      <c r="I533" s="17" t="n"/>
      <c r="J533" s="17" t="n"/>
      <c r="K533" s="17" t="n"/>
    </row>
    <row r="534">
      <c r="A534" s="15" t="n"/>
      <c r="B534" s="18">
        <f>IF(A534="","",IFERROR(INDEX(Questions!$B$6:$B$205,MATCH(A534,Questions!$A$6:$A$205,0))&amp;"","Not in Questions"))</f>
        <v/>
      </c>
      <c r="C534" s="15" t="n"/>
      <c r="D534" s="20" t="n"/>
      <c r="E534" s="15" t="n"/>
      <c r="F534" s="15" t="n"/>
      <c r="G534" s="15" t="n"/>
      <c r="H534" s="15" t="n"/>
      <c r="I534" s="15" t="n"/>
      <c r="J534" s="15" t="n"/>
      <c r="K534" s="15" t="n"/>
    </row>
    <row r="535">
      <c r="A535" s="17" t="n"/>
      <c r="B535" s="19">
        <f>IF(A535="","",IFERROR(INDEX(Questions!$B$6:$B$205,MATCH(A535,Questions!$A$6:$A$205,0))&amp;"","Not in Questions"))</f>
        <v/>
      </c>
      <c r="C535" s="17" t="n"/>
      <c r="D535" s="21" t="n"/>
      <c r="E535" s="17" t="n"/>
      <c r="F535" s="17" t="n"/>
      <c r="G535" s="17" t="n"/>
      <c r="H535" s="17" t="n"/>
      <c r="I535" s="17" t="n"/>
      <c r="J535" s="17" t="n"/>
      <c r="K535" s="17" t="n"/>
    </row>
    <row r="536">
      <c r="A536" s="15" t="n"/>
      <c r="B536" s="18">
        <f>IF(A536="","",IFERROR(INDEX(Questions!$B$6:$B$205,MATCH(A536,Questions!$A$6:$A$205,0))&amp;"","Not in Questions"))</f>
        <v/>
      </c>
      <c r="C536" s="15" t="n"/>
      <c r="D536" s="20" t="n"/>
      <c r="E536" s="15" t="n"/>
      <c r="F536" s="15" t="n"/>
      <c r="G536" s="15" t="n"/>
      <c r="H536" s="15" t="n"/>
      <c r="I536" s="15" t="n"/>
      <c r="J536" s="15" t="n"/>
      <c r="K536" s="15" t="n"/>
    </row>
    <row r="537">
      <c r="A537" s="17" t="n"/>
      <c r="B537" s="19">
        <f>IF(A537="","",IFERROR(INDEX(Questions!$B$6:$B$205,MATCH(A537,Questions!$A$6:$A$205,0))&amp;"","Not in Questions"))</f>
        <v/>
      </c>
      <c r="C537" s="17" t="n"/>
      <c r="D537" s="21" t="n"/>
      <c r="E537" s="17" t="n"/>
      <c r="F537" s="17" t="n"/>
      <c r="G537" s="17" t="n"/>
      <c r="H537" s="17" t="n"/>
      <c r="I537" s="17" t="n"/>
      <c r="J537" s="17" t="n"/>
      <c r="K537" s="17" t="n"/>
    </row>
    <row r="538">
      <c r="A538" s="15" t="n"/>
      <c r="B538" s="18">
        <f>IF(A538="","",IFERROR(INDEX(Questions!$B$6:$B$205,MATCH(A538,Questions!$A$6:$A$205,0))&amp;"","Not in Questions"))</f>
        <v/>
      </c>
      <c r="C538" s="15" t="n"/>
      <c r="D538" s="20" t="n"/>
      <c r="E538" s="15" t="n"/>
      <c r="F538" s="15" t="n"/>
      <c r="G538" s="15" t="n"/>
      <c r="H538" s="15" t="n"/>
      <c r="I538" s="15" t="n"/>
      <c r="J538" s="15" t="n"/>
      <c r="K538" s="15" t="n"/>
    </row>
    <row r="539">
      <c r="A539" s="17" t="n"/>
      <c r="B539" s="19">
        <f>IF(A539="","",IFERROR(INDEX(Questions!$B$6:$B$205,MATCH(A539,Questions!$A$6:$A$205,0))&amp;"","Not in Questions"))</f>
        <v/>
      </c>
      <c r="C539" s="17" t="n"/>
      <c r="D539" s="21" t="n"/>
      <c r="E539" s="17" t="n"/>
      <c r="F539" s="17" t="n"/>
      <c r="G539" s="17" t="n"/>
      <c r="H539" s="17" t="n"/>
      <c r="I539" s="17" t="n"/>
      <c r="J539" s="17" t="n"/>
      <c r="K539" s="17" t="n"/>
    </row>
    <row r="540">
      <c r="A540" s="15" t="n"/>
      <c r="B540" s="18">
        <f>IF(A540="","",IFERROR(INDEX(Questions!$B$6:$B$205,MATCH(A540,Questions!$A$6:$A$205,0))&amp;"","Not in Questions"))</f>
        <v/>
      </c>
      <c r="C540" s="15" t="n"/>
      <c r="D540" s="20" t="n"/>
      <c r="E540" s="15" t="n"/>
      <c r="F540" s="15" t="n"/>
      <c r="G540" s="15" t="n"/>
      <c r="H540" s="15" t="n"/>
      <c r="I540" s="15" t="n"/>
      <c r="J540" s="15" t="n"/>
      <c r="K540" s="15" t="n"/>
    </row>
    <row r="541">
      <c r="A541" s="17" t="n"/>
      <c r="B541" s="19">
        <f>IF(A541="","",IFERROR(INDEX(Questions!$B$6:$B$205,MATCH(A541,Questions!$A$6:$A$205,0))&amp;"","Not in Questions"))</f>
        <v/>
      </c>
      <c r="C541" s="17" t="n"/>
      <c r="D541" s="21" t="n"/>
      <c r="E541" s="17" t="n"/>
      <c r="F541" s="17" t="n"/>
      <c r="G541" s="17" t="n"/>
      <c r="H541" s="17" t="n"/>
      <c r="I541" s="17" t="n"/>
      <c r="J541" s="17" t="n"/>
      <c r="K541" s="17" t="n"/>
    </row>
    <row r="542">
      <c r="A542" s="15" t="n"/>
      <c r="B542" s="18">
        <f>IF(A542="","",IFERROR(INDEX(Questions!$B$6:$B$205,MATCH(A542,Questions!$A$6:$A$205,0))&amp;"","Not in Questions"))</f>
        <v/>
      </c>
      <c r="C542" s="15" t="n"/>
      <c r="D542" s="20" t="n"/>
      <c r="E542" s="15" t="n"/>
      <c r="F542" s="15" t="n"/>
      <c r="G542" s="15" t="n"/>
      <c r="H542" s="15" t="n"/>
      <c r="I542" s="15" t="n"/>
      <c r="J542" s="15" t="n"/>
      <c r="K542" s="15" t="n"/>
    </row>
    <row r="543">
      <c r="A543" s="17" t="n"/>
      <c r="B543" s="19">
        <f>IF(A543="","",IFERROR(INDEX(Questions!$B$6:$B$205,MATCH(A543,Questions!$A$6:$A$205,0))&amp;"","Not in Questions"))</f>
        <v/>
      </c>
      <c r="C543" s="17" t="n"/>
      <c r="D543" s="21" t="n"/>
      <c r="E543" s="17" t="n"/>
      <c r="F543" s="17" t="n"/>
      <c r="G543" s="17" t="n"/>
      <c r="H543" s="17" t="n"/>
      <c r="I543" s="17" t="n"/>
      <c r="J543" s="17" t="n"/>
      <c r="K543" s="17" t="n"/>
    </row>
    <row r="544">
      <c r="A544" s="15" t="n"/>
      <c r="B544" s="18">
        <f>IF(A544="","",IFERROR(INDEX(Questions!$B$6:$B$205,MATCH(A544,Questions!$A$6:$A$205,0))&amp;"","Not in Questions"))</f>
        <v/>
      </c>
      <c r="C544" s="15" t="n"/>
      <c r="D544" s="20" t="n"/>
      <c r="E544" s="15" t="n"/>
      <c r="F544" s="15" t="n"/>
      <c r="G544" s="15" t="n"/>
      <c r="H544" s="15" t="n"/>
      <c r="I544" s="15" t="n"/>
      <c r="J544" s="15" t="n"/>
      <c r="K544" s="15" t="n"/>
    </row>
    <row r="545">
      <c r="A545" s="17" t="n"/>
      <c r="B545" s="19">
        <f>IF(A545="","",IFERROR(INDEX(Questions!$B$6:$B$205,MATCH(A545,Questions!$A$6:$A$205,0))&amp;"","Not in Questions"))</f>
        <v/>
      </c>
      <c r="C545" s="17" t="n"/>
      <c r="D545" s="21" t="n"/>
      <c r="E545" s="17" t="n"/>
      <c r="F545" s="17" t="n"/>
      <c r="G545" s="17" t="n"/>
      <c r="H545" s="17" t="n"/>
      <c r="I545" s="17" t="n"/>
      <c r="J545" s="17" t="n"/>
      <c r="K545" s="17" t="n"/>
    </row>
    <row r="546">
      <c r="A546" s="15" t="n"/>
      <c r="B546" s="18">
        <f>IF(A546="","",IFERROR(INDEX(Questions!$B$6:$B$205,MATCH(A546,Questions!$A$6:$A$205,0))&amp;"","Not in Questions"))</f>
        <v/>
      </c>
      <c r="C546" s="15" t="n"/>
      <c r="D546" s="20" t="n"/>
      <c r="E546" s="15" t="n"/>
      <c r="F546" s="15" t="n"/>
      <c r="G546" s="15" t="n"/>
      <c r="H546" s="15" t="n"/>
      <c r="I546" s="15" t="n"/>
      <c r="J546" s="15" t="n"/>
      <c r="K546" s="15" t="n"/>
    </row>
    <row r="547">
      <c r="A547" s="17" t="n"/>
      <c r="B547" s="19">
        <f>IF(A547="","",IFERROR(INDEX(Questions!$B$6:$B$205,MATCH(A547,Questions!$A$6:$A$205,0))&amp;"","Not in Questions"))</f>
        <v/>
      </c>
      <c r="C547" s="17" t="n"/>
      <c r="D547" s="21" t="n"/>
      <c r="E547" s="17" t="n"/>
      <c r="F547" s="17" t="n"/>
      <c r="G547" s="17" t="n"/>
      <c r="H547" s="17" t="n"/>
      <c r="I547" s="17" t="n"/>
      <c r="J547" s="17" t="n"/>
      <c r="K547" s="17" t="n"/>
    </row>
    <row r="548">
      <c r="A548" s="15" t="n"/>
      <c r="B548" s="18">
        <f>IF(A548="","",IFERROR(INDEX(Questions!$B$6:$B$205,MATCH(A548,Questions!$A$6:$A$205,0))&amp;"","Not in Questions"))</f>
        <v/>
      </c>
      <c r="C548" s="15" t="n"/>
      <c r="D548" s="20" t="n"/>
      <c r="E548" s="15" t="n"/>
      <c r="F548" s="15" t="n"/>
      <c r="G548" s="15" t="n"/>
      <c r="H548" s="15" t="n"/>
      <c r="I548" s="15" t="n"/>
      <c r="J548" s="15" t="n"/>
      <c r="K548" s="15" t="n"/>
    </row>
    <row r="549">
      <c r="A549" s="17" t="n"/>
      <c r="B549" s="19">
        <f>IF(A549="","",IFERROR(INDEX(Questions!$B$6:$B$205,MATCH(A549,Questions!$A$6:$A$205,0))&amp;"","Not in Questions"))</f>
        <v/>
      </c>
      <c r="C549" s="17" t="n"/>
      <c r="D549" s="21" t="n"/>
      <c r="E549" s="17" t="n"/>
      <c r="F549" s="17" t="n"/>
      <c r="G549" s="17" t="n"/>
      <c r="H549" s="17" t="n"/>
      <c r="I549" s="17" t="n"/>
      <c r="J549" s="17" t="n"/>
      <c r="K549" s="17" t="n"/>
    </row>
    <row r="550">
      <c r="A550" s="15" t="n"/>
      <c r="B550" s="18">
        <f>IF(A550="","",IFERROR(INDEX(Questions!$B$6:$B$205,MATCH(A550,Questions!$A$6:$A$205,0))&amp;"","Not in Questions"))</f>
        <v/>
      </c>
      <c r="C550" s="15" t="n"/>
      <c r="D550" s="20" t="n"/>
      <c r="E550" s="15" t="n"/>
      <c r="F550" s="15" t="n"/>
      <c r="G550" s="15" t="n"/>
      <c r="H550" s="15" t="n"/>
      <c r="I550" s="15" t="n"/>
      <c r="J550" s="15" t="n"/>
      <c r="K550" s="15" t="n"/>
    </row>
    <row r="551">
      <c r="A551" s="17" t="n"/>
      <c r="B551" s="19">
        <f>IF(A551="","",IFERROR(INDEX(Questions!$B$6:$B$205,MATCH(A551,Questions!$A$6:$A$205,0))&amp;"","Not in Questions"))</f>
        <v/>
      </c>
      <c r="C551" s="17" t="n"/>
      <c r="D551" s="21" t="n"/>
      <c r="E551" s="17" t="n"/>
      <c r="F551" s="17" t="n"/>
      <c r="G551" s="17" t="n"/>
      <c r="H551" s="17" t="n"/>
      <c r="I551" s="17" t="n"/>
      <c r="J551" s="17" t="n"/>
      <c r="K551" s="17" t="n"/>
    </row>
    <row r="552">
      <c r="A552" s="15" t="n"/>
      <c r="B552" s="18">
        <f>IF(A552="","",IFERROR(INDEX(Questions!$B$6:$B$205,MATCH(A552,Questions!$A$6:$A$205,0))&amp;"","Not in Questions"))</f>
        <v/>
      </c>
      <c r="C552" s="15" t="n"/>
      <c r="D552" s="20" t="n"/>
      <c r="E552" s="15" t="n"/>
      <c r="F552" s="15" t="n"/>
      <c r="G552" s="15" t="n"/>
      <c r="H552" s="15" t="n"/>
      <c r="I552" s="15" t="n"/>
      <c r="J552" s="15" t="n"/>
      <c r="K552" s="15" t="n"/>
    </row>
    <row r="553">
      <c r="A553" s="17" t="n"/>
      <c r="B553" s="19">
        <f>IF(A553="","",IFERROR(INDEX(Questions!$B$6:$B$205,MATCH(A553,Questions!$A$6:$A$205,0))&amp;"","Not in Questions"))</f>
        <v/>
      </c>
      <c r="C553" s="17" t="n"/>
      <c r="D553" s="21" t="n"/>
      <c r="E553" s="17" t="n"/>
      <c r="F553" s="17" t="n"/>
      <c r="G553" s="17" t="n"/>
      <c r="H553" s="17" t="n"/>
      <c r="I553" s="17" t="n"/>
      <c r="J553" s="17" t="n"/>
      <c r="K553" s="17" t="n"/>
    </row>
    <row r="554">
      <c r="A554" s="15" t="n"/>
      <c r="B554" s="18">
        <f>IF(A554="","",IFERROR(INDEX(Questions!$B$6:$B$205,MATCH(A554,Questions!$A$6:$A$205,0))&amp;"","Not in Questions"))</f>
        <v/>
      </c>
      <c r="C554" s="15" t="n"/>
      <c r="D554" s="20" t="n"/>
      <c r="E554" s="15" t="n"/>
      <c r="F554" s="15" t="n"/>
      <c r="G554" s="15" t="n"/>
      <c r="H554" s="15" t="n"/>
      <c r="I554" s="15" t="n"/>
      <c r="J554" s="15" t="n"/>
      <c r="K554" s="15" t="n"/>
    </row>
    <row r="555">
      <c r="A555" s="17" t="n"/>
      <c r="B555" s="19">
        <f>IF(A555="","",IFERROR(INDEX(Questions!$B$6:$B$205,MATCH(A555,Questions!$A$6:$A$205,0))&amp;"","Not in Questions"))</f>
        <v/>
      </c>
      <c r="C555" s="17" t="n"/>
      <c r="D555" s="21" t="n"/>
      <c r="E555" s="17" t="n"/>
      <c r="F555" s="17" t="n"/>
      <c r="G555" s="17" t="n"/>
      <c r="H555" s="17" t="n"/>
      <c r="I555" s="17" t="n"/>
      <c r="J555" s="17" t="n"/>
      <c r="K555" s="17" t="n"/>
    </row>
    <row r="556">
      <c r="A556" s="15" t="n"/>
      <c r="B556" s="18">
        <f>IF(A556="","",IFERROR(INDEX(Questions!$B$6:$B$205,MATCH(A556,Questions!$A$6:$A$205,0))&amp;"","Not in Questions"))</f>
        <v/>
      </c>
      <c r="C556" s="15" t="n"/>
      <c r="D556" s="20" t="n"/>
      <c r="E556" s="15" t="n"/>
      <c r="F556" s="15" t="n"/>
      <c r="G556" s="15" t="n"/>
      <c r="H556" s="15" t="n"/>
      <c r="I556" s="15" t="n"/>
      <c r="J556" s="15" t="n"/>
      <c r="K556" s="15" t="n"/>
    </row>
    <row r="557">
      <c r="A557" s="17" t="n"/>
      <c r="B557" s="19">
        <f>IF(A557="","",IFERROR(INDEX(Questions!$B$6:$B$205,MATCH(A557,Questions!$A$6:$A$205,0))&amp;"","Not in Questions"))</f>
        <v/>
      </c>
      <c r="C557" s="17" t="n"/>
      <c r="D557" s="21" t="n"/>
      <c r="E557" s="17" t="n"/>
      <c r="F557" s="17" t="n"/>
      <c r="G557" s="17" t="n"/>
      <c r="H557" s="17" t="n"/>
      <c r="I557" s="17" t="n"/>
      <c r="J557" s="17" t="n"/>
      <c r="K557" s="17" t="n"/>
    </row>
    <row r="558">
      <c r="A558" s="15" t="n"/>
      <c r="B558" s="18">
        <f>IF(A558="","",IFERROR(INDEX(Questions!$B$6:$B$205,MATCH(A558,Questions!$A$6:$A$205,0))&amp;"","Not in Questions"))</f>
        <v/>
      </c>
      <c r="C558" s="15" t="n"/>
      <c r="D558" s="20" t="n"/>
      <c r="E558" s="15" t="n"/>
      <c r="F558" s="15" t="n"/>
      <c r="G558" s="15" t="n"/>
      <c r="H558" s="15" t="n"/>
      <c r="I558" s="15" t="n"/>
      <c r="J558" s="15" t="n"/>
      <c r="K558" s="15" t="n"/>
    </row>
    <row r="559">
      <c r="A559" s="17" t="n"/>
      <c r="B559" s="19">
        <f>IF(A559="","",IFERROR(INDEX(Questions!$B$6:$B$205,MATCH(A559,Questions!$A$6:$A$205,0))&amp;"","Not in Questions"))</f>
        <v/>
      </c>
      <c r="C559" s="17" t="n"/>
      <c r="D559" s="21" t="n"/>
      <c r="E559" s="17" t="n"/>
      <c r="F559" s="17" t="n"/>
      <c r="G559" s="17" t="n"/>
      <c r="H559" s="17" t="n"/>
      <c r="I559" s="17" t="n"/>
      <c r="J559" s="17" t="n"/>
      <c r="K559" s="17" t="n"/>
    </row>
    <row r="560">
      <c r="A560" s="15" t="n"/>
      <c r="B560" s="18">
        <f>IF(A560="","",IFERROR(INDEX(Questions!$B$6:$B$205,MATCH(A560,Questions!$A$6:$A$205,0))&amp;"","Not in Questions"))</f>
        <v/>
      </c>
      <c r="C560" s="15" t="n"/>
      <c r="D560" s="20" t="n"/>
      <c r="E560" s="15" t="n"/>
      <c r="F560" s="15" t="n"/>
      <c r="G560" s="15" t="n"/>
      <c r="H560" s="15" t="n"/>
      <c r="I560" s="15" t="n"/>
      <c r="J560" s="15" t="n"/>
      <c r="K560" s="15" t="n"/>
    </row>
    <row r="561">
      <c r="A561" s="17" t="n"/>
      <c r="B561" s="19">
        <f>IF(A561="","",IFERROR(INDEX(Questions!$B$6:$B$205,MATCH(A561,Questions!$A$6:$A$205,0))&amp;"","Not in Questions"))</f>
        <v/>
      </c>
      <c r="C561" s="17" t="n"/>
      <c r="D561" s="21" t="n"/>
      <c r="E561" s="17" t="n"/>
      <c r="F561" s="17" t="n"/>
      <c r="G561" s="17" t="n"/>
      <c r="H561" s="17" t="n"/>
      <c r="I561" s="17" t="n"/>
      <c r="J561" s="17" t="n"/>
      <c r="K561" s="17" t="n"/>
    </row>
    <row r="562">
      <c r="A562" s="15" t="n"/>
      <c r="B562" s="18">
        <f>IF(A562="","",IFERROR(INDEX(Questions!$B$6:$B$205,MATCH(A562,Questions!$A$6:$A$205,0))&amp;"","Not in Questions"))</f>
        <v/>
      </c>
      <c r="C562" s="15" t="n"/>
      <c r="D562" s="20" t="n"/>
      <c r="E562" s="15" t="n"/>
      <c r="F562" s="15" t="n"/>
      <c r="G562" s="15" t="n"/>
      <c r="H562" s="15" t="n"/>
      <c r="I562" s="15" t="n"/>
      <c r="J562" s="15" t="n"/>
      <c r="K562" s="15" t="n"/>
    </row>
    <row r="563">
      <c r="A563" s="17" t="n"/>
      <c r="B563" s="19">
        <f>IF(A563="","",IFERROR(INDEX(Questions!$B$6:$B$205,MATCH(A563,Questions!$A$6:$A$205,0))&amp;"","Not in Questions"))</f>
        <v/>
      </c>
      <c r="C563" s="17" t="n"/>
      <c r="D563" s="21" t="n"/>
      <c r="E563" s="17" t="n"/>
      <c r="F563" s="17" t="n"/>
      <c r="G563" s="17" t="n"/>
      <c r="H563" s="17" t="n"/>
      <c r="I563" s="17" t="n"/>
      <c r="J563" s="17" t="n"/>
      <c r="K563" s="17" t="n"/>
    </row>
    <row r="564">
      <c r="A564" s="15" t="n"/>
      <c r="B564" s="18">
        <f>IF(A564="","",IFERROR(INDEX(Questions!$B$6:$B$205,MATCH(A564,Questions!$A$6:$A$205,0))&amp;"","Not in Questions"))</f>
        <v/>
      </c>
      <c r="C564" s="15" t="n"/>
      <c r="D564" s="20" t="n"/>
      <c r="E564" s="15" t="n"/>
      <c r="F564" s="15" t="n"/>
      <c r="G564" s="15" t="n"/>
      <c r="H564" s="15" t="n"/>
      <c r="I564" s="15" t="n"/>
      <c r="J564" s="15" t="n"/>
      <c r="K564" s="15" t="n"/>
    </row>
    <row r="565">
      <c r="A565" s="17" t="n"/>
      <c r="B565" s="19">
        <f>IF(A565="","",IFERROR(INDEX(Questions!$B$6:$B$205,MATCH(A565,Questions!$A$6:$A$205,0))&amp;"","Not in Questions"))</f>
        <v/>
      </c>
      <c r="C565" s="17" t="n"/>
      <c r="D565" s="21" t="n"/>
      <c r="E565" s="17" t="n"/>
      <c r="F565" s="17" t="n"/>
      <c r="G565" s="17" t="n"/>
      <c r="H565" s="17" t="n"/>
      <c r="I565" s="17" t="n"/>
      <c r="J565" s="17" t="n"/>
      <c r="K565" s="17" t="n"/>
    </row>
    <row r="566">
      <c r="A566" s="15" t="n"/>
      <c r="B566" s="18">
        <f>IF(A566="","",IFERROR(INDEX(Questions!$B$6:$B$205,MATCH(A566,Questions!$A$6:$A$205,0))&amp;"","Not in Questions"))</f>
        <v/>
      </c>
      <c r="C566" s="15" t="n"/>
      <c r="D566" s="20" t="n"/>
      <c r="E566" s="15" t="n"/>
      <c r="F566" s="15" t="n"/>
      <c r="G566" s="15" t="n"/>
      <c r="H566" s="15" t="n"/>
      <c r="I566" s="15" t="n"/>
      <c r="J566" s="15" t="n"/>
      <c r="K566" s="15" t="n"/>
    </row>
    <row r="567">
      <c r="A567" s="17" t="n"/>
      <c r="B567" s="19">
        <f>IF(A567="","",IFERROR(INDEX(Questions!$B$6:$B$205,MATCH(A567,Questions!$A$6:$A$205,0))&amp;"","Not in Questions"))</f>
        <v/>
      </c>
      <c r="C567" s="17" t="n"/>
      <c r="D567" s="21" t="n"/>
      <c r="E567" s="17" t="n"/>
      <c r="F567" s="17" t="n"/>
      <c r="G567" s="17" t="n"/>
      <c r="H567" s="17" t="n"/>
      <c r="I567" s="17" t="n"/>
      <c r="J567" s="17" t="n"/>
      <c r="K567" s="17" t="n"/>
    </row>
    <row r="568">
      <c r="A568" s="15" t="n"/>
      <c r="B568" s="18">
        <f>IF(A568="","",IFERROR(INDEX(Questions!$B$6:$B$205,MATCH(A568,Questions!$A$6:$A$205,0))&amp;"","Not in Questions"))</f>
        <v/>
      </c>
      <c r="C568" s="15" t="n"/>
      <c r="D568" s="20" t="n"/>
      <c r="E568" s="15" t="n"/>
      <c r="F568" s="15" t="n"/>
      <c r="G568" s="15" t="n"/>
      <c r="H568" s="15" t="n"/>
      <c r="I568" s="15" t="n"/>
      <c r="J568" s="15" t="n"/>
      <c r="K568" s="15" t="n"/>
    </row>
    <row r="569">
      <c r="A569" s="17" t="n"/>
      <c r="B569" s="19">
        <f>IF(A569="","",IFERROR(INDEX(Questions!$B$6:$B$205,MATCH(A569,Questions!$A$6:$A$205,0))&amp;"","Not in Questions"))</f>
        <v/>
      </c>
      <c r="C569" s="17" t="n"/>
      <c r="D569" s="21" t="n"/>
      <c r="E569" s="17" t="n"/>
      <c r="F569" s="17" t="n"/>
      <c r="G569" s="17" t="n"/>
      <c r="H569" s="17" t="n"/>
      <c r="I569" s="17" t="n"/>
      <c r="J569" s="17" t="n"/>
      <c r="K569" s="17" t="n"/>
    </row>
    <row r="570">
      <c r="A570" s="15" t="n"/>
      <c r="B570" s="18">
        <f>IF(A570="","",IFERROR(INDEX(Questions!$B$6:$B$205,MATCH(A570,Questions!$A$6:$A$205,0))&amp;"","Not in Questions"))</f>
        <v/>
      </c>
      <c r="C570" s="15" t="n"/>
      <c r="D570" s="20" t="n"/>
      <c r="E570" s="15" t="n"/>
      <c r="F570" s="15" t="n"/>
      <c r="G570" s="15" t="n"/>
      <c r="H570" s="15" t="n"/>
      <c r="I570" s="15" t="n"/>
      <c r="J570" s="15" t="n"/>
      <c r="K570" s="15" t="n"/>
    </row>
    <row r="571">
      <c r="A571" s="17" t="n"/>
      <c r="B571" s="19">
        <f>IF(A571="","",IFERROR(INDEX(Questions!$B$6:$B$205,MATCH(A571,Questions!$A$6:$A$205,0))&amp;"","Not in Questions"))</f>
        <v/>
      </c>
      <c r="C571" s="17" t="n"/>
      <c r="D571" s="21" t="n"/>
      <c r="E571" s="17" t="n"/>
      <c r="F571" s="17" t="n"/>
      <c r="G571" s="17" t="n"/>
      <c r="H571" s="17" t="n"/>
      <c r="I571" s="17" t="n"/>
      <c r="J571" s="17" t="n"/>
      <c r="K571" s="17" t="n"/>
    </row>
    <row r="572">
      <c r="A572" s="15" t="n"/>
      <c r="B572" s="18">
        <f>IF(A572="","",IFERROR(INDEX(Questions!$B$6:$B$205,MATCH(A572,Questions!$A$6:$A$205,0))&amp;"","Not in Questions"))</f>
        <v/>
      </c>
      <c r="C572" s="15" t="n"/>
      <c r="D572" s="20" t="n"/>
      <c r="E572" s="15" t="n"/>
      <c r="F572" s="15" t="n"/>
      <c r="G572" s="15" t="n"/>
      <c r="H572" s="15" t="n"/>
      <c r="I572" s="15" t="n"/>
      <c r="J572" s="15" t="n"/>
      <c r="K572" s="15" t="n"/>
    </row>
    <row r="573">
      <c r="A573" s="17" t="n"/>
      <c r="B573" s="19">
        <f>IF(A573="","",IFERROR(INDEX(Questions!$B$6:$B$205,MATCH(A573,Questions!$A$6:$A$205,0))&amp;"","Not in Questions"))</f>
        <v/>
      </c>
      <c r="C573" s="17" t="n"/>
      <c r="D573" s="21" t="n"/>
      <c r="E573" s="17" t="n"/>
      <c r="F573" s="17" t="n"/>
      <c r="G573" s="17" t="n"/>
      <c r="H573" s="17" t="n"/>
      <c r="I573" s="17" t="n"/>
      <c r="J573" s="17" t="n"/>
      <c r="K573" s="17" t="n"/>
    </row>
    <row r="574">
      <c r="A574" s="15" t="n"/>
      <c r="B574" s="18">
        <f>IF(A574="","",IFERROR(INDEX(Questions!$B$6:$B$205,MATCH(A574,Questions!$A$6:$A$205,0))&amp;"","Not in Questions"))</f>
        <v/>
      </c>
      <c r="C574" s="15" t="n"/>
      <c r="D574" s="20" t="n"/>
      <c r="E574" s="15" t="n"/>
      <c r="F574" s="15" t="n"/>
      <c r="G574" s="15" t="n"/>
      <c r="H574" s="15" t="n"/>
      <c r="I574" s="15" t="n"/>
      <c r="J574" s="15" t="n"/>
      <c r="K574" s="15" t="n"/>
    </row>
    <row r="575">
      <c r="A575" s="17" t="n"/>
      <c r="B575" s="19">
        <f>IF(A575="","",IFERROR(INDEX(Questions!$B$6:$B$205,MATCH(A575,Questions!$A$6:$A$205,0))&amp;"","Not in Questions"))</f>
        <v/>
      </c>
      <c r="C575" s="17" t="n"/>
      <c r="D575" s="21" t="n"/>
      <c r="E575" s="17" t="n"/>
      <c r="F575" s="17" t="n"/>
      <c r="G575" s="17" t="n"/>
      <c r="H575" s="17" t="n"/>
      <c r="I575" s="17" t="n"/>
      <c r="J575" s="17" t="n"/>
      <c r="K575" s="17" t="n"/>
    </row>
    <row r="576">
      <c r="A576" s="15" t="n"/>
      <c r="B576" s="18">
        <f>IF(A576="","",IFERROR(INDEX(Questions!$B$6:$B$205,MATCH(A576,Questions!$A$6:$A$205,0))&amp;"","Not in Questions"))</f>
        <v/>
      </c>
      <c r="C576" s="15" t="n"/>
      <c r="D576" s="20" t="n"/>
      <c r="E576" s="15" t="n"/>
      <c r="F576" s="15" t="n"/>
      <c r="G576" s="15" t="n"/>
      <c r="H576" s="15" t="n"/>
      <c r="I576" s="15" t="n"/>
      <c r="J576" s="15" t="n"/>
      <c r="K576" s="15" t="n"/>
    </row>
    <row r="577">
      <c r="A577" s="17" t="n"/>
      <c r="B577" s="19">
        <f>IF(A577="","",IFERROR(INDEX(Questions!$B$6:$B$205,MATCH(A577,Questions!$A$6:$A$205,0))&amp;"","Not in Questions"))</f>
        <v/>
      </c>
      <c r="C577" s="17" t="n"/>
      <c r="D577" s="21" t="n"/>
      <c r="E577" s="17" t="n"/>
      <c r="F577" s="17" t="n"/>
      <c r="G577" s="17" t="n"/>
      <c r="H577" s="17" t="n"/>
      <c r="I577" s="17" t="n"/>
      <c r="J577" s="17" t="n"/>
      <c r="K577" s="17" t="n"/>
    </row>
    <row r="578">
      <c r="A578" s="15" t="n"/>
      <c r="B578" s="18">
        <f>IF(A578="","",IFERROR(INDEX(Questions!$B$6:$B$205,MATCH(A578,Questions!$A$6:$A$205,0))&amp;"","Not in Questions"))</f>
        <v/>
      </c>
      <c r="C578" s="15" t="n"/>
      <c r="D578" s="20" t="n"/>
      <c r="E578" s="15" t="n"/>
      <c r="F578" s="15" t="n"/>
      <c r="G578" s="15" t="n"/>
      <c r="H578" s="15" t="n"/>
      <c r="I578" s="15" t="n"/>
      <c r="J578" s="15" t="n"/>
      <c r="K578" s="15" t="n"/>
    </row>
    <row r="579">
      <c r="A579" s="17" t="n"/>
      <c r="B579" s="19">
        <f>IF(A579="","",IFERROR(INDEX(Questions!$B$6:$B$205,MATCH(A579,Questions!$A$6:$A$205,0))&amp;"","Not in Questions"))</f>
        <v/>
      </c>
      <c r="C579" s="17" t="n"/>
      <c r="D579" s="21" t="n"/>
      <c r="E579" s="17" t="n"/>
      <c r="F579" s="17" t="n"/>
      <c r="G579" s="17" t="n"/>
      <c r="H579" s="17" t="n"/>
      <c r="I579" s="17" t="n"/>
      <c r="J579" s="17" t="n"/>
      <c r="K579" s="17" t="n"/>
    </row>
    <row r="580">
      <c r="A580" s="15" t="n"/>
      <c r="B580" s="18">
        <f>IF(A580="","",IFERROR(INDEX(Questions!$B$6:$B$205,MATCH(A580,Questions!$A$6:$A$205,0))&amp;"","Not in Questions"))</f>
        <v/>
      </c>
      <c r="C580" s="15" t="n"/>
      <c r="D580" s="20" t="n"/>
      <c r="E580" s="15" t="n"/>
      <c r="F580" s="15" t="n"/>
      <c r="G580" s="15" t="n"/>
      <c r="H580" s="15" t="n"/>
      <c r="I580" s="15" t="n"/>
      <c r="J580" s="15" t="n"/>
      <c r="K580" s="15" t="n"/>
    </row>
    <row r="581">
      <c r="A581" s="17" t="n"/>
      <c r="B581" s="19">
        <f>IF(A581="","",IFERROR(INDEX(Questions!$B$6:$B$205,MATCH(A581,Questions!$A$6:$A$205,0))&amp;"","Not in Questions"))</f>
        <v/>
      </c>
      <c r="C581" s="17" t="n"/>
      <c r="D581" s="21" t="n"/>
      <c r="E581" s="17" t="n"/>
      <c r="F581" s="17" t="n"/>
      <c r="G581" s="17" t="n"/>
      <c r="H581" s="17" t="n"/>
      <c r="I581" s="17" t="n"/>
      <c r="J581" s="17" t="n"/>
      <c r="K581" s="17" t="n"/>
    </row>
    <row r="582">
      <c r="A582" s="15" t="n"/>
      <c r="B582" s="18">
        <f>IF(A582="","",IFERROR(INDEX(Questions!$B$6:$B$205,MATCH(A582,Questions!$A$6:$A$205,0))&amp;"","Not in Questions"))</f>
        <v/>
      </c>
      <c r="C582" s="15" t="n"/>
      <c r="D582" s="20" t="n"/>
      <c r="E582" s="15" t="n"/>
      <c r="F582" s="15" t="n"/>
      <c r="G582" s="15" t="n"/>
      <c r="H582" s="15" t="n"/>
      <c r="I582" s="15" t="n"/>
      <c r="J582" s="15" t="n"/>
      <c r="K582" s="15" t="n"/>
    </row>
    <row r="583">
      <c r="A583" s="17" t="n"/>
      <c r="B583" s="19">
        <f>IF(A583="","",IFERROR(INDEX(Questions!$B$6:$B$205,MATCH(A583,Questions!$A$6:$A$205,0))&amp;"","Not in Questions"))</f>
        <v/>
      </c>
      <c r="C583" s="17" t="n"/>
      <c r="D583" s="21" t="n"/>
      <c r="E583" s="17" t="n"/>
      <c r="F583" s="17" t="n"/>
      <c r="G583" s="17" t="n"/>
      <c r="H583" s="17" t="n"/>
      <c r="I583" s="17" t="n"/>
      <c r="J583" s="17" t="n"/>
      <c r="K583" s="17" t="n"/>
    </row>
    <row r="584">
      <c r="A584" s="15" t="n"/>
      <c r="B584" s="18">
        <f>IF(A584="","",IFERROR(INDEX(Questions!$B$6:$B$205,MATCH(A584,Questions!$A$6:$A$205,0))&amp;"","Not in Questions"))</f>
        <v/>
      </c>
      <c r="C584" s="15" t="n"/>
      <c r="D584" s="20" t="n"/>
      <c r="E584" s="15" t="n"/>
      <c r="F584" s="15" t="n"/>
      <c r="G584" s="15" t="n"/>
      <c r="H584" s="15" t="n"/>
      <c r="I584" s="15" t="n"/>
      <c r="J584" s="15" t="n"/>
      <c r="K584" s="15" t="n"/>
    </row>
    <row r="585">
      <c r="A585" s="17" t="n"/>
      <c r="B585" s="19">
        <f>IF(A585="","",IFERROR(INDEX(Questions!$B$6:$B$205,MATCH(A585,Questions!$A$6:$A$205,0))&amp;"","Not in Questions"))</f>
        <v/>
      </c>
      <c r="C585" s="17" t="n"/>
      <c r="D585" s="21" t="n"/>
      <c r="E585" s="17" t="n"/>
      <c r="F585" s="17" t="n"/>
      <c r="G585" s="17" t="n"/>
      <c r="H585" s="17" t="n"/>
      <c r="I585" s="17" t="n"/>
      <c r="J585" s="17" t="n"/>
      <c r="K585" s="17" t="n"/>
    </row>
    <row r="586">
      <c r="A586" s="15" t="n"/>
      <c r="B586" s="18">
        <f>IF(A586="","",IFERROR(INDEX(Questions!$B$6:$B$205,MATCH(A586,Questions!$A$6:$A$205,0))&amp;"","Not in Questions"))</f>
        <v/>
      </c>
      <c r="C586" s="15" t="n"/>
      <c r="D586" s="20" t="n"/>
      <c r="E586" s="15" t="n"/>
      <c r="F586" s="15" t="n"/>
      <c r="G586" s="15" t="n"/>
      <c r="H586" s="15" t="n"/>
      <c r="I586" s="15" t="n"/>
      <c r="J586" s="15" t="n"/>
      <c r="K586" s="15" t="n"/>
    </row>
    <row r="587">
      <c r="A587" s="17" t="n"/>
      <c r="B587" s="19">
        <f>IF(A587="","",IFERROR(INDEX(Questions!$B$6:$B$205,MATCH(A587,Questions!$A$6:$A$205,0))&amp;"","Not in Questions"))</f>
        <v/>
      </c>
      <c r="C587" s="17" t="n"/>
      <c r="D587" s="21" t="n"/>
      <c r="E587" s="17" t="n"/>
      <c r="F587" s="17" t="n"/>
      <c r="G587" s="17" t="n"/>
      <c r="H587" s="17" t="n"/>
      <c r="I587" s="17" t="n"/>
      <c r="J587" s="17" t="n"/>
      <c r="K587" s="17" t="n"/>
    </row>
    <row r="588">
      <c r="A588" s="15" t="n"/>
      <c r="B588" s="18">
        <f>IF(A588="","",IFERROR(INDEX(Questions!$B$6:$B$205,MATCH(A588,Questions!$A$6:$A$205,0))&amp;"","Not in Questions"))</f>
        <v/>
      </c>
      <c r="C588" s="15" t="n"/>
      <c r="D588" s="20" t="n"/>
      <c r="E588" s="15" t="n"/>
      <c r="F588" s="15" t="n"/>
      <c r="G588" s="15" t="n"/>
      <c r="H588" s="15" t="n"/>
      <c r="I588" s="15" t="n"/>
      <c r="J588" s="15" t="n"/>
      <c r="K588" s="15" t="n"/>
    </row>
    <row r="589">
      <c r="A589" s="17" t="n"/>
      <c r="B589" s="19">
        <f>IF(A589="","",IFERROR(INDEX(Questions!$B$6:$B$205,MATCH(A589,Questions!$A$6:$A$205,0))&amp;"","Not in Questions"))</f>
        <v/>
      </c>
      <c r="C589" s="17" t="n"/>
      <c r="D589" s="21" t="n"/>
      <c r="E589" s="17" t="n"/>
      <c r="F589" s="17" t="n"/>
      <c r="G589" s="17" t="n"/>
      <c r="H589" s="17" t="n"/>
      <c r="I589" s="17" t="n"/>
      <c r="J589" s="17" t="n"/>
      <c r="K589" s="17" t="n"/>
    </row>
    <row r="590">
      <c r="A590" s="15" t="n"/>
      <c r="B590" s="18">
        <f>IF(A590="","",IFERROR(INDEX(Questions!$B$6:$B$205,MATCH(A590,Questions!$A$6:$A$205,0))&amp;"","Not in Questions"))</f>
        <v/>
      </c>
      <c r="C590" s="15" t="n"/>
      <c r="D590" s="20" t="n"/>
      <c r="E590" s="15" t="n"/>
      <c r="F590" s="15" t="n"/>
      <c r="G590" s="15" t="n"/>
      <c r="H590" s="15" t="n"/>
      <c r="I590" s="15" t="n"/>
      <c r="J590" s="15" t="n"/>
      <c r="K590" s="15" t="n"/>
    </row>
    <row r="591">
      <c r="A591" s="17" t="n"/>
      <c r="B591" s="19">
        <f>IF(A591="","",IFERROR(INDEX(Questions!$B$6:$B$205,MATCH(A591,Questions!$A$6:$A$205,0))&amp;"","Not in Questions"))</f>
        <v/>
      </c>
      <c r="C591" s="17" t="n"/>
      <c r="D591" s="21" t="n"/>
      <c r="E591" s="17" t="n"/>
      <c r="F591" s="17" t="n"/>
      <c r="G591" s="17" t="n"/>
      <c r="H591" s="17" t="n"/>
      <c r="I591" s="17" t="n"/>
      <c r="J591" s="17" t="n"/>
      <c r="K591" s="17" t="n"/>
    </row>
    <row r="592">
      <c r="A592" s="15" t="n"/>
      <c r="B592" s="18">
        <f>IF(A592="","",IFERROR(INDEX(Questions!$B$6:$B$205,MATCH(A592,Questions!$A$6:$A$205,0))&amp;"","Not in Questions"))</f>
        <v/>
      </c>
      <c r="C592" s="15" t="n"/>
      <c r="D592" s="20" t="n"/>
      <c r="E592" s="15" t="n"/>
      <c r="F592" s="15" t="n"/>
      <c r="G592" s="15" t="n"/>
      <c r="H592" s="15" t="n"/>
      <c r="I592" s="15" t="n"/>
      <c r="J592" s="15" t="n"/>
      <c r="K592" s="15" t="n"/>
    </row>
    <row r="593">
      <c r="A593" s="17" t="n"/>
      <c r="B593" s="19">
        <f>IF(A593="","",IFERROR(INDEX(Questions!$B$6:$B$205,MATCH(A593,Questions!$A$6:$A$205,0))&amp;"","Not in Questions"))</f>
        <v/>
      </c>
      <c r="C593" s="17" t="n"/>
      <c r="D593" s="21" t="n"/>
      <c r="E593" s="17" t="n"/>
      <c r="F593" s="17" t="n"/>
      <c r="G593" s="17" t="n"/>
      <c r="H593" s="17" t="n"/>
      <c r="I593" s="17" t="n"/>
      <c r="J593" s="17" t="n"/>
      <c r="K593" s="17" t="n"/>
    </row>
    <row r="594">
      <c r="A594" s="15" t="n"/>
      <c r="B594" s="18">
        <f>IF(A594="","",IFERROR(INDEX(Questions!$B$6:$B$205,MATCH(A594,Questions!$A$6:$A$205,0))&amp;"","Not in Questions"))</f>
        <v/>
      </c>
      <c r="C594" s="15" t="n"/>
      <c r="D594" s="20" t="n"/>
      <c r="E594" s="15" t="n"/>
      <c r="F594" s="15" t="n"/>
      <c r="G594" s="15" t="n"/>
      <c r="H594" s="15" t="n"/>
      <c r="I594" s="15" t="n"/>
      <c r="J594" s="15" t="n"/>
      <c r="K594" s="15" t="n"/>
    </row>
    <row r="595">
      <c r="A595" s="17" t="n"/>
      <c r="B595" s="19">
        <f>IF(A595="","",IFERROR(INDEX(Questions!$B$6:$B$205,MATCH(A595,Questions!$A$6:$A$205,0))&amp;"","Not in Questions"))</f>
        <v/>
      </c>
      <c r="C595" s="17" t="n"/>
      <c r="D595" s="21" t="n"/>
      <c r="E595" s="17" t="n"/>
      <c r="F595" s="17" t="n"/>
      <c r="G595" s="17" t="n"/>
      <c r="H595" s="17" t="n"/>
      <c r="I595" s="17" t="n"/>
      <c r="J595" s="17" t="n"/>
      <c r="K595" s="17" t="n"/>
    </row>
    <row r="596">
      <c r="A596" s="15" t="n"/>
      <c r="B596" s="18">
        <f>IF(A596="","",IFERROR(INDEX(Questions!$B$6:$B$205,MATCH(A596,Questions!$A$6:$A$205,0))&amp;"","Not in Questions"))</f>
        <v/>
      </c>
      <c r="C596" s="15" t="n"/>
      <c r="D596" s="20" t="n"/>
      <c r="E596" s="15" t="n"/>
      <c r="F596" s="15" t="n"/>
      <c r="G596" s="15" t="n"/>
      <c r="H596" s="15" t="n"/>
      <c r="I596" s="15" t="n"/>
      <c r="J596" s="15" t="n"/>
      <c r="K596" s="15" t="n"/>
    </row>
    <row r="597">
      <c r="A597" s="17" t="n"/>
      <c r="B597" s="19">
        <f>IF(A597="","",IFERROR(INDEX(Questions!$B$6:$B$205,MATCH(A597,Questions!$A$6:$A$205,0))&amp;"","Not in Questions"))</f>
        <v/>
      </c>
      <c r="C597" s="17" t="n"/>
      <c r="D597" s="21" t="n"/>
      <c r="E597" s="17" t="n"/>
      <c r="F597" s="17" t="n"/>
      <c r="G597" s="17" t="n"/>
      <c r="H597" s="17" t="n"/>
      <c r="I597" s="17" t="n"/>
      <c r="J597" s="17" t="n"/>
      <c r="K597" s="17" t="n"/>
    </row>
    <row r="598">
      <c r="A598" s="15" t="n"/>
      <c r="B598" s="18">
        <f>IF(A598="","",IFERROR(INDEX(Questions!$B$6:$B$205,MATCH(A598,Questions!$A$6:$A$205,0))&amp;"","Not in Questions"))</f>
        <v/>
      </c>
      <c r="C598" s="15" t="n"/>
      <c r="D598" s="20" t="n"/>
      <c r="E598" s="15" t="n"/>
      <c r="F598" s="15" t="n"/>
      <c r="G598" s="15" t="n"/>
      <c r="H598" s="15" t="n"/>
      <c r="I598" s="15" t="n"/>
      <c r="J598" s="15" t="n"/>
      <c r="K598" s="15" t="n"/>
    </row>
    <row r="599">
      <c r="A599" s="17" t="n"/>
      <c r="B599" s="19">
        <f>IF(A599="","",IFERROR(INDEX(Questions!$B$6:$B$205,MATCH(A599,Questions!$A$6:$A$205,0))&amp;"","Not in Questions"))</f>
        <v/>
      </c>
      <c r="C599" s="17" t="n"/>
      <c r="D599" s="21" t="n"/>
      <c r="E599" s="17" t="n"/>
      <c r="F599" s="17" t="n"/>
      <c r="G599" s="17" t="n"/>
      <c r="H599" s="17" t="n"/>
      <c r="I599" s="17" t="n"/>
      <c r="J599" s="17" t="n"/>
      <c r="K599" s="17" t="n"/>
    </row>
    <row r="600">
      <c r="A600" s="15" t="n"/>
      <c r="B600" s="18">
        <f>IF(A600="","",IFERROR(INDEX(Questions!$B$6:$B$205,MATCH(A600,Questions!$A$6:$A$205,0))&amp;"","Not in Questions"))</f>
        <v/>
      </c>
      <c r="C600" s="15" t="n"/>
      <c r="D600" s="20" t="n"/>
      <c r="E600" s="15" t="n"/>
      <c r="F600" s="15" t="n"/>
      <c r="G600" s="15" t="n"/>
      <c r="H600" s="15" t="n"/>
      <c r="I600" s="15" t="n"/>
      <c r="J600" s="15" t="n"/>
      <c r="K600" s="15" t="n"/>
    </row>
    <row r="601">
      <c r="A601" s="17" t="n"/>
      <c r="B601" s="19">
        <f>IF(A601="","",IFERROR(INDEX(Questions!$B$6:$B$205,MATCH(A601,Questions!$A$6:$A$205,0))&amp;"","Not in Questions"))</f>
        <v/>
      </c>
      <c r="C601" s="17" t="n"/>
      <c r="D601" s="21" t="n"/>
      <c r="E601" s="17" t="n"/>
      <c r="F601" s="17" t="n"/>
      <c r="G601" s="17" t="n"/>
      <c r="H601" s="17" t="n"/>
      <c r="I601" s="17" t="n"/>
      <c r="J601" s="17" t="n"/>
      <c r="K601" s="17" t="n"/>
    </row>
    <row r="602">
      <c r="A602" s="15" t="n"/>
      <c r="B602" s="18">
        <f>IF(A602="","",IFERROR(INDEX(Questions!$B$6:$B$205,MATCH(A602,Questions!$A$6:$A$205,0))&amp;"","Not in Questions"))</f>
        <v/>
      </c>
      <c r="C602" s="15" t="n"/>
      <c r="D602" s="20" t="n"/>
      <c r="E602" s="15" t="n"/>
      <c r="F602" s="15" t="n"/>
      <c r="G602" s="15" t="n"/>
      <c r="H602" s="15" t="n"/>
      <c r="I602" s="15" t="n"/>
      <c r="J602" s="15" t="n"/>
      <c r="K602" s="15" t="n"/>
    </row>
    <row r="603">
      <c r="A603" s="17" t="n"/>
      <c r="B603" s="19">
        <f>IF(A603="","",IFERROR(INDEX(Questions!$B$6:$B$205,MATCH(A603,Questions!$A$6:$A$205,0))&amp;"","Not in Questions"))</f>
        <v/>
      </c>
      <c r="C603" s="17" t="n"/>
      <c r="D603" s="21" t="n"/>
      <c r="E603" s="17" t="n"/>
      <c r="F603" s="17" t="n"/>
      <c r="G603" s="17" t="n"/>
      <c r="H603" s="17" t="n"/>
      <c r="I603" s="17" t="n"/>
      <c r="J603" s="17" t="n"/>
      <c r="K603" s="17" t="n"/>
    </row>
    <row r="604">
      <c r="A604" s="15" t="n"/>
      <c r="B604" s="18">
        <f>IF(A604="","",IFERROR(INDEX(Questions!$B$6:$B$205,MATCH(A604,Questions!$A$6:$A$205,0))&amp;"","Not in Questions"))</f>
        <v/>
      </c>
      <c r="C604" s="15" t="n"/>
      <c r="D604" s="20" t="n"/>
      <c r="E604" s="15" t="n"/>
      <c r="F604" s="15" t="n"/>
      <c r="G604" s="15" t="n"/>
      <c r="H604" s="15" t="n"/>
      <c r="I604" s="15" t="n"/>
      <c r="J604" s="15" t="n"/>
      <c r="K604" s="15" t="n"/>
    </row>
    <row r="605">
      <c r="A605" s="17" t="n"/>
      <c r="B605" s="19">
        <f>IF(A605="","",IFERROR(INDEX(Questions!$B$6:$B$205,MATCH(A605,Questions!$A$6:$A$205,0))&amp;"","Not in Questions"))</f>
        <v/>
      </c>
      <c r="C605" s="17" t="n"/>
      <c r="D605" s="21" t="n"/>
      <c r="E605" s="17" t="n"/>
      <c r="F605" s="17" t="n"/>
      <c r="G605" s="17" t="n"/>
      <c r="H605" s="17" t="n"/>
      <c r="I605" s="17" t="n"/>
      <c r="J605" s="17" t="n"/>
      <c r="K605" s="17" t="n"/>
    </row>
  </sheetData>
  <conditionalFormatting sqref="F6:F605">
    <cfRule type="expression" priority="1" dxfId="0">
      <formula>$F6="Recommended"</formula>
    </cfRule>
    <cfRule type="expression" priority="2" dxfId="1">
      <formula>$F6="Mentioned"</formula>
    </cfRule>
    <cfRule type="expression" priority="3" dxfId="2">
      <formula>$F6="Absent"</formula>
    </cfRule>
  </conditionalFormatting>
  <conditionalFormatting sqref="G6:G605">
    <cfRule type="expression" priority="4" dxfId="0">
      <formula>$G6="Yes"</formula>
    </cfRule>
    <cfRule type="expression" priority="5" dxfId="2">
      <formula>$G6="No"</formula>
    </cfRule>
  </conditionalFormatting>
  <dataValidations count="4">
    <dataValidation sqref="A6:A605" showDropDown="0" showInputMessage="0" showErrorMessage="0" allowBlank="1" errorTitle="Not in the list" error="Pick one of the listed options, or clear the cell." type="list" errorStyle="warning">
      <formula1>=Questions!$A$6:$A$205</formula1>
    </dataValidation>
    <dataValidation sqref="C6:C605" showDropDown="0" showInputMessage="0" showErrorMessage="0" allowBlank="1" errorTitle="Not in the list" error="Pick one of the listed options, or clear the cell." type="list" errorStyle="warning">
      <formula1>"ChatGPT,Google AI Overviews,Google AI Mode,Gemini,Claude,Perplexity,Copilot,Grok,Other"</formula1>
    </dataValidation>
    <dataValidation sqref="F6:F605" showDropDown="0" showInputMessage="1" showErrorMessage="0" allowBlank="1" errorTitle="Not in the list" error="Pick one of the listed options, or clear the cell." promptTitle="Choose one" prompt="Recommended: suggested for this need. Mentioned: named, without a reason to choose you. Absent: not named." type="list" errorStyle="warning">
      <formula1>"Recommended,Mentioned,Absent"</formula1>
    </dataValidation>
    <dataValidation sqref="G6:G605" showDropDown="0" showInputMessage="0" showErrorMessage="0" allowBlank="1" errorTitle="Not in the list" error="Pick one of the listed options, or clear the cell." type="list" errorStyle="warning">
      <formula1>"Yes,No"</formula1>
    </dataValidation>
  </dataValidations>
  <printOptions horizontalCentered="0"/>
  <pageMargins left="0.4" right="0.4" top="1" bottom="1" header="0.5" footer="0.5"/>
  <pageSetup orientation="landscape" paperSize="9" fitToHeight="0" fitToWidth="1"/>
</worksheet>
</file>

<file path=xl/worksheets/sheet6.xml><?xml version="1.0" encoding="utf-8"?>
<worksheet xmlns="http://schemas.openxmlformats.org/spreadsheetml/2006/main">
  <sheetPr>
    <tabColor rgb="00FFB547"/>
    <outlinePr summaryBelow="1" summaryRight="1"/>
    <pageSetUpPr fitToPage="1"/>
  </sheetPr>
  <dimension ref="A1:D41"/>
  <sheetViews>
    <sheetView showGridLines="0" workbookViewId="0">
      <selection activeCell="A1" sqref="A1"/>
    </sheetView>
  </sheetViews>
  <sheetFormatPr baseColWidth="8" defaultRowHeight="15"/>
  <cols>
    <col width="34" customWidth="1" min="1" max="1"/>
    <col width="12" customWidth="1" min="2" max="2"/>
    <col width="46" customWidth="1" min="3" max="3"/>
    <col width="12" customWidth="1" min="4" max="4"/>
  </cols>
  <sheetData>
    <row r="1" ht="34" customHeight="1">
      <c r="A1" s="10" t="inlineStr">
        <is>
          <t>Summary</t>
        </is>
      </c>
    </row>
    <row r="2" ht="20" customHeight="1">
      <c r="A2" s="11" t="inlineStr">
        <is>
          <t>Fills itself in as you work. Nothing to type here.</t>
        </is>
      </c>
    </row>
    <row r="3" ht="3" customHeight="1">
      <c r="A3" s="3" t="n"/>
      <c r="B3" s="3" t="n"/>
      <c r="C3" s="3" t="n"/>
      <c r="D3" s="3" t="n"/>
    </row>
    <row r="5" ht="24" customHeight="1">
      <c r="A5" s="22" t="inlineStr">
        <is>
          <t>Your question set</t>
        </is>
      </c>
    </row>
    <row r="6">
      <c r="A6" s="23" t="inlineStr">
        <is>
          <t>Buying situations</t>
        </is>
      </c>
      <c r="B6" s="24">
        <f>COUNTA('Buying situations'!$D$6:$D$45)</f>
        <v/>
      </c>
      <c r="C6" s="25" t="n"/>
    </row>
    <row r="7">
      <c r="A7" s="23" t="inlineStr">
        <is>
          <t>Questions</t>
        </is>
      </c>
      <c r="B7" s="24">
        <f>COUNTA('Questions'!$B$6:$B$205)</f>
        <v/>
      </c>
      <c r="C7" s="25" t="n"/>
    </row>
    <row r="8">
      <c r="A8" s="23" t="inlineStr">
        <is>
          <t xml:space="preserve">   Discovery</t>
        </is>
      </c>
      <c r="B8" s="24">
        <f>COUNTIF('Questions'!$D$6:$D$205,"Discovery")</f>
        <v/>
      </c>
      <c r="C8" s="25" t="n"/>
    </row>
    <row r="9">
      <c r="A9" s="23" t="inlineStr">
        <is>
          <t xml:space="preserve">   Comparison</t>
        </is>
      </c>
      <c r="B9" s="24">
        <f>COUNTIF('Questions'!$D$6:$D$205,"Comparison")</f>
        <v/>
      </c>
      <c r="C9" s="25" t="n"/>
    </row>
    <row r="10">
      <c r="A10" s="23" t="inlineStr">
        <is>
          <t xml:space="preserve">   Fit</t>
        </is>
      </c>
      <c r="B10" s="24">
        <f>COUNTIF('Questions'!$D$6:$D$205,"Fit")</f>
        <v/>
      </c>
      <c r="C10" s="25" t="n"/>
    </row>
    <row r="11">
      <c r="A11" s="23" t="inlineStr">
        <is>
          <t xml:space="preserve">   Objection</t>
        </is>
      </c>
      <c r="B11" s="24">
        <f>COUNTIF('Questions'!$D$6:$D$205,"Objection")</f>
        <v/>
      </c>
      <c r="C11" s="25" t="n"/>
    </row>
    <row r="12">
      <c r="A12" s="23" t="inlineStr">
        <is>
          <t xml:space="preserve">   Without your brand name</t>
        </is>
      </c>
      <c r="B12" s="24">
        <f>COUNTIF('Questions'!$E$6:$E$205,"Unbranded")</f>
        <v/>
      </c>
      <c r="C12" s="26" t="inlineStr">
        <is>
          <t>These tell you whether you are found.</t>
        </is>
      </c>
    </row>
    <row r="13">
      <c r="A13" s="23" t="inlineStr">
        <is>
          <t xml:space="preserve">   With your brand name</t>
        </is>
      </c>
      <c r="B13" s="24">
        <f>COUNTIF('Questions'!$E$6:$E$205,"Branded")</f>
        <v/>
      </c>
      <c r="C13" s="26" t="inlineStr">
        <is>
          <t>These tell you how you are described.</t>
        </is>
      </c>
    </row>
    <row r="15" ht="24" customHeight="1">
      <c r="A15" s="22" t="inlineStr">
        <is>
          <t>Your pages</t>
        </is>
      </c>
    </row>
    <row r="16">
      <c r="A16" s="23" t="inlineStr">
        <is>
          <t>Questions your pages answer: directly</t>
        </is>
      </c>
      <c r="B16" s="24">
        <f>COUNTIF('Page mapping'!$E$6:$E$205,"Directly")</f>
        <v/>
      </c>
      <c r="C16" s="25" t="n"/>
    </row>
    <row r="17">
      <c r="A17" s="23" t="inlineStr">
        <is>
          <t>Questions your pages answer: partly</t>
        </is>
      </c>
      <c r="B17" s="24">
        <f>COUNTIF('Page mapping'!$E$6:$E$205,"Partly")</f>
        <v/>
      </c>
      <c r="C17" s="25" t="n"/>
    </row>
    <row r="18">
      <c r="A18" s="23" t="inlineStr">
        <is>
          <t>Questions your pages answer: no</t>
        </is>
      </c>
      <c r="B18" s="24">
        <f>COUNTIF('Page mapping'!$E$6:$E$205,"No")</f>
        <v/>
      </c>
      <c r="C18" s="25" t="n"/>
    </row>
    <row r="19">
      <c r="A19" s="23" t="inlineStr">
        <is>
          <t>Questions with no page yet</t>
        </is>
      </c>
      <c r="B19" s="24">
        <f>COUNTIF('Page mapping'!$E$6:$E$205,"No page yet")</f>
        <v/>
      </c>
      <c r="C19" s="25" t="n"/>
    </row>
    <row r="21" ht="24" customHeight="1">
      <c r="A21" s="22" t="inlineStr">
        <is>
          <t>The answers you recorded</t>
        </is>
      </c>
    </row>
    <row r="22">
      <c r="A22" s="23" t="inlineStr">
        <is>
          <t>Answers recorded</t>
        </is>
      </c>
      <c r="B22" s="24">
        <f>COUNTA('Answers'!$C$6:$C$605)</f>
        <v/>
      </c>
      <c r="C22" s="25" t="n"/>
    </row>
    <row r="23">
      <c r="A23" s="23" t="inlineStr">
        <is>
          <t xml:space="preserve">   Your brand recommended</t>
        </is>
      </c>
      <c r="B23" s="24">
        <f>COUNTIF('Answers'!$F$6:$F$605,"Recommended")</f>
        <v/>
      </c>
      <c r="C23" s="25" t="n"/>
    </row>
    <row r="24">
      <c r="A24" s="23" t="inlineStr">
        <is>
          <t xml:space="preserve">   Your brand mentioned</t>
        </is>
      </c>
      <c r="B24" s="24">
        <f>COUNTIF('Answers'!$F$6:$F$605,"Mentioned")</f>
        <v/>
      </c>
      <c r="C24" s="25" t="n"/>
    </row>
    <row r="25">
      <c r="A25" s="23" t="inlineStr">
        <is>
          <t xml:space="preserve">   Your brand absent</t>
        </is>
      </c>
      <c r="B25" s="24">
        <f>COUNTIF('Answers'!$F$6:$F$605,"Absent")</f>
        <v/>
      </c>
      <c r="C25" s="25" t="n"/>
    </row>
    <row r="26">
      <c r="A26" s="23" t="inlineStr">
        <is>
          <t xml:space="preserve">   Share that named you</t>
        </is>
      </c>
      <c r="B26" s="27">
        <f>IF(B22=0,"",(COUNTIF('Answers'!$F$6:$F$605,"Recommended")+COUNTIF('Answers'!$F$6:$F$605,"Mentioned"))/B22)</f>
        <v/>
      </c>
      <c r="C26" s="26" t="inlineStr">
        <is>
          <t>Recommended or mentioned, out of all answers recorded.</t>
        </is>
      </c>
    </row>
    <row r="27">
      <c r="A27" s="23" t="inlineStr">
        <is>
          <t xml:space="preserve">   Answers that cited your page</t>
        </is>
      </c>
      <c r="B27" s="24">
        <f>COUNTIF('Answers'!$G$6:$G$605,"Yes")</f>
        <v/>
      </c>
      <c r="C27" s="25" t="n"/>
    </row>
    <row r="29" ht="24" customHeight="1">
      <c r="A29" s="22" t="inlineStr">
        <is>
          <t>By engine</t>
        </is>
      </c>
    </row>
    <row r="30">
      <c r="A30" s="28" t="inlineStr">
        <is>
          <t>Engine</t>
        </is>
      </c>
      <c r="B30" s="28" t="inlineStr">
        <is>
          <t>Answers</t>
        </is>
      </c>
      <c r="C30" s="28" t="inlineStr">
        <is>
          <t>Named you (recommended or mentioned)</t>
        </is>
      </c>
      <c r="D30" s="28" t="inlineStr">
        <is>
          <t>Share</t>
        </is>
      </c>
    </row>
    <row r="31">
      <c r="A31" s="23" t="inlineStr">
        <is>
          <t>ChatGPT</t>
        </is>
      </c>
      <c r="B31" s="29">
        <f>COUNTIF('Answers'!$C$6:$C$605,"ChatGPT")</f>
        <v/>
      </c>
      <c r="C31" s="29">
        <f>COUNTIFS('Answers'!$C$6:$C$605,"ChatGPT",'Answers'!$F$6:$F$605,"Recommended")+COUNTIFS('Answers'!$C$6:$C$605,"ChatGPT",'Answers'!$F$6:$F$605,"Mentioned")</f>
        <v/>
      </c>
      <c r="D31" s="30">
        <f>IF(B31=0,"",C31/B31)</f>
        <v/>
      </c>
    </row>
    <row r="32">
      <c r="A32" s="23" t="inlineStr">
        <is>
          <t>Google AI Overviews</t>
        </is>
      </c>
      <c r="B32" s="29">
        <f>COUNTIF('Answers'!$C$6:$C$605,"Google AI Overviews")</f>
        <v/>
      </c>
      <c r="C32" s="29">
        <f>COUNTIFS('Answers'!$C$6:$C$605,"Google AI Overviews",'Answers'!$F$6:$F$605,"Recommended")+COUNTIFS('Answers'!$C$6:$C$605,"Google AI Overviews",'Answers'!$F$6:$F$605,"Mentioned")</f>
        <v/>
      </c>
      <c r="D32" s="30">
        <f>IF(B32=0,"",C32/B32)</f>
        <v/>
      </c>
    </row>
    <row r="33">
      <c r="A33" s="23" t="inlineStr">
        <is>
          <t>Google AI Mode</t>
        </is>
      </c>
      <c r="B33" s="29">
        <f>COUNTIF('Answers'!$C$6:$C$605,"Google AI Mode")</f>
        <v/>
      </c>
      <c r="C33" s="29">
        <f>COUNTIFS('Answers'!$C$6:$C$605,"Google AI Mode",'Answers'!$F$6:$F$605,"Recommended")+COUNTIFS('Answers'!$C$6:$C$605,"Google AI Mode",'Answers'!$F$6:$F$605,"Mentioned")</f>
        <v/>
      </c>
      <c r="D33" s="30">
        <f>IF(B33=0,"",C33/B33)</f>
        <v/>
      </c>
    </row>
    <row r="34">
      <c r="A34" s="23" t="inlineStr">
        <is>
          <t>Gemini</t>
        </is>
      </c>
      <c r="B34" s="29">
        <f>COUNTIF('Answers'!$C$6:$C$605,"Gemini")</f>
        <v/>
      </c>
      <c r="C34" s="29">
        <f>COUNTIFS('Answers'!$C$6:$C$605,"Gemini",'Answers'!$F$6:$F$605,"Recommended")+COUNTIFS('Answers'!$C$6:$C$605,"Gemini",'Answers'!$F$6:$F$605,"Mentioned")</f>
        <v/>
      </c>
      <c r="D34" s="30">
        <f>IF(B34=0,"",C34/B34)</f>
        <v/>
      </c>
    </row>
    <row r="35">
      <c r="A35" s="23" t="inlineStr">
        <is>
          <t>Claude</t>
        </is>
      </c>
      <c r="B35" s="29">
        <f>COUNTIF('Answers'!$C$6:$C$605,"Claude")</f>
        <v/>
      </c>
      <c r="C35" s="29">
        <f>COUNTIFS('Answers'!$C$6:$C$605,"Claude",'Answers'!$F$6:$F$605,"Recommended")+COUNTIFS('Answers'!$C$6:$C$605,"Claude",'Answers'!$F$6:$F$605,"Mentioned")</f>
        <v/>
      </c>
      <c r="D35" s="30">
        <f>IF(B35=0,"",C35/B35)</f>
        <v/>
      </c>
    </row>
    <row r="36">
      <c r="A36" s="23" t="inlineStr">
        <is>
          <t>Perplexity</t>
        </is>
      </c>
      <c r="B36" s="29">
        <f>COUNTIF('Answers'!$C$6:$C$605,"Perplexity")</f>
        <v/>
      </c>
      <c r="C36" s="29">
        <f>COUNTIFS('Answers'!$C$6:$C$605,"Perplexity",'Answers'!$F$6:$F$605,"Recommended")+COUNTIFS('Answers'!$C$6:$C$605,"Perplexity",'Answers'!$F$6:$F$605,"Mentioned")</f>
        <v/>
      </c>
      <c r="D36" s="30">
        <f>IF(B36=0,"",C36/B36)</f>
        <v/>
      </c>
    </row>
    <row r="37">
      <c r="A37" s="23" t="inlineStr">
        <is>
          <t>Copilot</t>
        </is>
      </c>
      <c r="B37" s="29">
        <f>COUNTIF('Answers'!$C$6:$C$605,"Copilot")</f>
        <v/>
      </c>
      <c r="C37" s="29">
        <f>COUNTIFS('Answers'!$C$6:$C$605,"Copilot",'Answers'!$F$6:$F$605,"Recommended")+COUNTIFS('Answers'!$C$6:$C$605,"Copilot",'Answers'!$F$6:$F$605,"Mentioned")</f>
        <v/>
      </c>
      <c r="D37" s="30">
        <f>IF(B37=0,"",C37/B37)</f>
        <v/>
      </c>
    </row>
    <row r="38">
      <c r="A38" s="23" t="inlineStr">
        <is>
          <t>Grok</t>
        </is>
      </c>
      <c r="B38" s="29">
        <f>COUNTIF('Answers'!$C$6:$C$605,"Grok")</f>
        <v/>
      </c>
      <c r="C38" s="29">
        <f>COUNTIFS('Answers'!$C$6:$C$605,"Grok",'Answers'!$F$6:$F$605,"Recommended")+COUNTIFS('Answers'!$C$6:$C$605,"Grok",'Answers'!$F$6:$F$605,"Mentioned")</f>
        <v/>
      </c>
      <c r="D38" s="30">
        <f>IF(B38=0,"",C38/B38)</f>
        <v/>
      </c>
    </row>
    <row r="39">
      <c r="A39" s="23" t="inlineStr">
        <is>
          <t>Other</t>
        </is>
      </c>
      <c r="B39" s="29">
        <f>COUNTIF('Answers'!$C$6:$C$605,"Other")</f>
        <v/>
      </c>
      <c r="C39" s="29">
        <f>COUNTIFS('Answers'!$C$6:$C$605,"Other",'Answers'!$F$6:$F$605,"Recommended")+COUNTIFS('Answers'!$C$6:$C$605,"Other",'Answers'!$F$6:$F$605,"Mentioned")</f>
        <v/>
      </c>
      <c r="D39" s="30">
        <f>IF(B39=0,"",C39/B39)</f>
        <v/>
      </c>
    </row>
    <row r="41">
      <c r="A41" s="31" t="inlineStr">
        <is>
          <t>One answer is a reading, not a verdict. Compare the same questions, asked the same way, over time.</t>
        </is>
      </c>
    </row>
  </sheetData>
  <printOptions horizontalCentered="0"/>
  <pageMargins left="0.4" right="0.4" top="1" bottom="1" header="0.5" footer="0.5"/>
  <pageSetup orientation="landscape" paperSize="9" fitToHeight="0" fitToWidth="1"/>
</worksheet>
</file>

<file path=xl/worksheets/sheet7.xml><?xml version="1.0" encoding="utf-8"?>
<worksheet xmlns="http://schemas.openxmlformats.org/spreadsheetml/2006/main">
  <sheetPr>
    <tabColor rgb="004A58D6"/>
    <outlinePr summaryBelow="1" summaryRight="1"/>
    <pageSetUpPr fitToPage="1"/>
  </sheetPr>
  <dimension ref="A1:J69"/>
  <sheetViews>
    <sheetView showGridLines="0" workbookViewId="0">
      <pane ySplit="3" topLeftCell="A4" activePane="bottomLeft" state="frozen"/>
      <selection pane="bottomLeft" activeCell="A1" sqref="A1"/>
    </sheetView>
  </sheetViews>
  <sheetFormatPr baseColWidth="8" defaultRowHeight="15"/>
  <cols>
    <col width="10" customWidth="1" min="1" max="1"/>
    <col width="42" customWidth="1" min="2" max="2"/>
    <col width="30" customWidth="1" min="3" max="3"/>
    <col width="30" customWidth="1" min="4" max="4"/>
    <col width="26" customWidth="1" min="5" max="5"/>
    <col width="16" customWidth="1" min="6" max="6"/>
    <col width="26" customWidth="1" min="7" max="7"/>
    <col width="30" customWidth="1" min="8" max="8"/>
    <col width="44" customWidth="1" min="9" max="9"/>
    <col width="30" customWidth="1" min="10" max="10"/>
    <col width="20" customWidth="1" min="11" max="11"/>
  </cols>
  <sheetData>
    <row r="1" ht="34" customHeight="1">
      <c r="A1" s="32" t="inlineStr">
        <is>
          <t>Worked example: ClauseMinds</t>
        </is>
      </c>
    </row>
    <row r="2" ht="22" customHeight="1">
      <c r="A2" s="33" t="inlineStr">
        <is>
          <t>Illustrative. These answers were written to show the method. They are not observations of any AI engine.</t>
        </is>
      </c>
    </row>
    <row r="3" ht="3" customHeight="1">
      <c r="A3" s="34" t="n"/>
      <c r="B3" s="34" t="n"/>
      <c r="C3" s="34" t="n"/>
      <c r="D3" s="34" t="n"/>
      <c r="E3" s="34" t="n"/>
      <c r="F3" s="34" t="n"/>
      <c r="G3" s="34" t="n"/>
      <c r="H3" s="34" t="n"/>
      <c r="I3" s="34" t="n"/>
      <c r="J3" s="34" t="n"/>
    </row>
    <row r="5" ht="24" customHeight="1">
      <c r="A5" s="35" t="inlineStr">
        <is>
          <t>Buying situations</t>
        </is>
      </c>
    </row>
    <row r="6" ht="30" customHeight="1">
      <c r="A6" s="36" t="inlineStr">
        <is>
          <t>ID</t>
        </is>
      </c>
      <c r="B6" s="36" t="inlineStr">
        <is>
          <t>Product</t>
        </is>
      </c>
      <c r="C6" s="36" t="inlineStr">
        <is>
          <t>Who is buying</t>
        </is>
      </c>
      <c r="D6" s="36" t="inlineStr">
        <is>
          <t>The job they need done</t>
        </is>
      </c>
      <c r="E6" s="36" t="inlineStr">
        <is>
          <t>The constraint that changes the choice</t>
        </is>
      </c>
      <c r="F6" s="36" t="inlineStr">
        <is>
          <t>Market</t>
        </is>
      </c>
      <c r="G6" s="36" t="inlineStr">
        <is>
          <t>Where it came from</t>
        </is>
      </c>
    </row>
    <row r="7">
      <c r="A7" s="15" t="inlineStr">
        <is>
          <t>S1</t>
        </is>
      </c>
      <c r="B7" s="15" t="inlineStr">
        <is>
          <t>ClauseMinds Contract AI</t>
        </is>
      </c>
      <c r="C7" s="15" t="inlineStr">
        <is>
          <t>In-house legal team of 20 to 50 people</t>
        </is>
      </c>
      <c r="D7" s="15" t="inlineStr">
        <is>
          <t>Review supplier contracts faster without losing control</t>
        </is>
      </c>
      <c r="E7" s="15" t="inlineStr">
        <is>
          <t>Has to work inside Microsoft Word</t>
        </is>
      </c>
      <c r="F7" s="15" t="inlineStr">
        <is>
          <t>UK · English</t>
        </is>
      </c>
      <c r="G7" s="15" t="inlineStr">
        <is>
          <t>Sales calls</t>
        </is>
      </c>
    </row>
    <row r="8">
      <c r="A8" s="37" t="inlineStr">
        <is>
          <t>S2</t>
        </is>
      </c>
      <c r="B8" s="37" t="inlineStr">
        <is>
          <t>ClauseMinds Contract AI</t>
        </is>
      </c>
      <c r="C8" s="37" t="inlineStr">
        <is>
          <t>Procurement lead at a mid-size manufacturer</t>
        </is>
      </c>
      <c r="D8" s="37" t="inlineStr">
        <is>
          <t>Track renewal dates and obligations across 300 contracts</t>
        </is>
      </c>
      <c r="E8" s="37" t="inlineStr">
        <is>
          <t>No legal team of its own</t>
        </is>
      </c>
      <c r="F8" s="37" t="inlineStr">
        <is>
          <t>Germany · English</t>
        </is>
      </c>
      <c r="G8" s="37" t="inlineStr">
        <is>
          <t>Support emails</t>
        </is>
      </c>
    </row>
    <row r="9">
      <c r="A9" s="15" t="inlineStr">
        <is>
          <t>S3</t>
        </is>
      </c>
      <c r="B9" s="15" t="inlineStr">
        <is>
          <t>ClauseMinds Contract AI</t>
        </is>
      </c>
      <c r="C9" s="15" t="inlineStr">
        <is>
          <t>Founder of a 15-person startup</t>
        </is>
      </c>
      <c r="D9" s="15" t="inlineStr">
        <is>
          <t>Check a customer contract before signing it</t>
        </is>
      </c>
      <c r="E9" s="15" t="inlineStr">
        <is>
          <t>Budget under $100 a month</t>
        </is>
      </c>
      <c r="F9" s="15" t="inlineStr">
        <is>
          <t>US · English</t>
        </is>
      </c>
      <c r="G9" s="15" t="inlineStr">
        <is>
          <t>Review sites</t>
        </is>
      </c>
    </row>
    <row r="11" ht="24" customHeight="1">
      <c r="A11" s="35" t="inlineStr">
        <is>
          <t>Questions</t>
        </is>
      </c>
    </row>
    <row r="12" ht="30" customHeight="1">
      <c r="A12" s="36" t="inlineStr">
        <is>
          <t>ID</t>
        </is>
      </c>
      <c r="B12" s="36" t="inlineStr">
        <is>
          <t>The question, as a buyer would type it</t>
        </is>
      </c>
      <c r="C12" s="36" t="inlineStr">
        <is>
          <t>Situation</t>
        </is>
      </c>
      <c r="D12" s="36" t="inlineStr">
        <is>
          <t>Type</t>
        </is>
      </c>
      <c r="E12" s="36" t="inlineStr">
        <is>
          <t>Branded?</t>
        </is>
      </c>
      <c r="F12" s="36" t="inlineStr">
        <is>
          <t>Where it came from</t>
        </is>
      </c>
    </row>
    <row r="13">
      <c r="A13" s="15" t="inlineStr">
        <is>
          <t>Q1</t>
        </is>
      </c>
      <c r="B13" s="15" t="inlineStr">
        <is>
          <t>What contract review tools work inside Microsoft Word?</t>
        </is>
      </c>
      <c r="C13" s="15" t="inlineStr">
        <is>
          <t>S1</t>
        </is>
      </c>
      <c r="D13" s="15" t="inlineStr">
        <is>
          <t>Discovery</t>
        </is>
      </c>
      <c r="E13" s="15" t="inlineStr">
        <is>
          <t>Unbranded</t>
        </is>
      </c>
      <c r="F13" s="15" t="inlineStr">
        <is>
          <t>Sales calls</t>
        </is>
      </c>
    </row>
    <row r="14">
      <c r="A14" s="37" t="inlineStr">
        <is>
          <t>Q2</t>
        </is>
      </c>
      <c r="B14" s="37" t="inlineStr">
        <is>
          <t>Which AI contract review tool suits a 40-person legal team?</t>
        </is>
      </c>
      <c r="C14" s="37" t="inlineStr">
        <is>
          <t>S1</t>
        </is>
      </c>
      <c r="D14" s="37" t="inlineStr">
        <is>
          <t>Fit</t>
        </is>
      </c>
      <c r="E14" s="37" t="inlineStr">
        <is>
          <t>Unbranded</t>
        </is>
      </c>
      <c r="F14" s="37" t="inlineStr">
        <is>
          <t>Sales calls</t>
        </is>
      </c>
    </row>
    <row r="15">
      <c r="A15" s="15" t="inlineStr">
        <is>
          <t>Q3</t>
        </is>
      </c>
      <c r="B15" s="15" t="inlineStr">
        <is>
          <t>ClauseMinds vs Clausewell for supplier contracts</t>
        </is>
      </c>
      <c r="C15" s="15" t="inlineStr">
        <is>
          <t>S1</t>
        </is>
      </c>
      <c r="D15" s="15" t="inlineStr">
        <is>
          <t>Comparison</t>
        </is>
      </c>
      <c r="E15" s="15" t="inlineStr">
        <is>
          <t>Branded</t>
        </is>
      </c>
      <c r="F15" s="15" t="inlineStr">
        <is>
          <t>Sales calls</t>
        </is>
      </c>
    </row>
    <row r="16">
      <c r="A16" s="37" t="inlineStr">
        <is>
          <t>Q4</t>
        </is>
      </c>
      <c r="B16" s="37" t="inlineStr">
        <is>
          <t>Is ClauseMinds accurate enough for legal review?</t>
        </is>
      </c>
      <c r="C16" s="37" t="inlineStr">
        <is>
          <t>S1</t>
        </is>
      </c>
      <c r="D16" s="37" t="inlineStr">
        <is>
          <t>Objection</t>
        </is>
      </c>
      <c r="E16" s="37" t="inlineStr">
        <is>
          <t>Branded</t>
        </is>
      </c>
      <c r="F16" s="37" t="inlineStr">
        <is>
          <t>Sales calls</t>
        </is>
      </c>
    </row>
    <row r="17">
      <c r="A17" s="15" t="inlineStr">
        <is>
          <t>Q5</t>
        </is>
      </c>
      <c r="B17" s="15" t="inlineStr">
        <is>
          <t>How can procurement track contract renewals without a legal team?</t>
        </is>
      </c>
      <c r="C17" s="15" t="inlineStr">
        <is>
          <t>S2</t>
        </is>
      </c>
      <c r="D17" s="15" t="inlineStr">
        <is>
          <t>Discovery</t>
        </is>
      </c>
      <c r="E17" s="15" t="inlineStr">
        <is>
          <t>Unbranded</t>
        </is>
      </c>
      <c r="F17" s="15" t="inlineStr">
        <is>
          <t>Support emails</t>
        </is>
      </c>
    </row>
    <row r="18">
      <c r="A18" s="37" t="inlineStr">
        <is>
          <t>Q6</t>
        </is>
      </c>
      <c r="B18" s="37" t="inlineStr">
        <is>
          <t>Which contract tools track obligations across hundreds of contracts?</t>
        </is>
      </c>
      <c r="C18" s="37" t="inlineStr">
        <is>
          <t>S2</t>
        </is>
      </c>
      <c r="D18" s="37" t="inlineStr">
        <is>
          <t>Fit</t>
        </is>
      </c>
      <c r="E18" s="37" t="inlineStr">
        <is>
          <t>Unbranded</t>
        </is>
      </c>
      <c r="F18" s="37" t="inlineStr">
        <is>
          <t>Support emails</t>
        </is>
      </c>
    </row>
    <row r="19">
      <c r="A19" s="15" t="inlineStr">
        <is>
          <t>Q7</t>
        </is>
      </c>
      <c r="B19" s="15" t="inlineStr">
        <is>
          <t>Contract software or a spreadsheet for tracking renewals?</t>
        </is>
      </c>
      <c r="C19" s="15" t="inlineStr">
        <is>
          <t>S2</t>
        </is>
      </c>
      <c r="D19" s="15" t="inlineStr">
        <is>
          <t>Comparison</t>
        </is>
      </c>
      <c r="E19" s="15" t="inlineStr">
        <is>
          <t>Unbranded</t>
        </is>
      </c>
      <c r="F19" s="15" t="inlineStr">
        <is>
          <t>Search research</t>
        </is>
      </c>
    </row>
    <row r="20">
      <c r="A20" s="37" t="inlineStr">
        <is>
          <t>Q8</t>
        </is>
      </c>
      <c r="B20" s="37" t="inlineStr">
        <is>
          <t>Does ClauseMinds keep our contracts after a review?</t>
        </is>
      </c>
      <c r="C20" s="37" t="inlineStr">
        <is>
          <t>S2</t>
        </is>
      </c>
      <c r="D20" s="37" t="inlineStr">
        <is>
          <t>Objection</t>
        </is>
      </c>
      <c r="E20" s="37" t="inlineStr">
        <is>
          <t>Branded</t>
        </is>
      </c>
      <c r="F20" s="37" t="inlineStr">
        <is>
          <t>Support emails</t>
        </is>
      </c>
    </row>
    <row r="21">
      <c r="A21" s="15" t="inlineStr">
        <is>
          <t>Q9</t>
        </is>
      </c>
      <c r="B21" s="15" t="inlineStr">
        <is>
          <t>Cheapest way to check a contract before signing</t>
        </is>
      </c>
      <c r="C21" s="15" t="inlineStr">
        <is>
          <t>S3</t>
        </is>
      </c>
      <c r="D21" s="15" t="inlineStr">
        <is>
          <t>Discovery</t>
        </is>
      </c>
      <c r="E21" s="15" t="inlineStr">
        <is>
          <t>Unbranded</t>
        </is>
      </c>
      <c r="F21" s="15" t="inlineStr">
        <is>
          <t>Review sites</t>
        </is>
      </c>
    </row>
    <row r="22">
      <c r="A22" s="37" t="inlineStr">
        <is>
          <t>Q10</t>
        </is>
      </c>
      <c r="B22" s="37" t="inlineStr">
        <is>
          <t>AI contract review for a startup under $100 a month</t>
        </is>
      </c>
      <c r="C22" s="37" t="inlineStr">
        <is>
          <t>S3</t>
        </is>
      </c>
      <c r="D22" s="37" t="inlineStr">
        <is>
          <t>Fit</t>
        </is>
      </c>
      <c r="E22" s="37" t="inlineStr">
        <is>
          <t>Unbranded</t>
        </is>
      </c>
      <c r="F22" s="37" t="inlineStr">
        <is>
          <t>Review sites</t>
        </is>
      </c>
    </row>
    <row r="23">
      <c r="A23" s="15" t="inlineStr">
        <is>
          <t>Q11</t>
        </is>
      </c>
      <c r="B23" s="15" t="inlineStr">
        <is>
          <t>ClauseMinds or Redlinery for a small startup?</t>
        </is>
      </c>
      <c r="C23" s="15" t="inlineStr">
        <is>
          <t>S3</t>
        </is>
      </c>
      <c r="D23" s="15" t="inlineStr">
        <is>
          <t>Comparison</t>
        </is>
      </c>
      <c r="E23" s="15" t="inlineStr">
        <is>
          <t>Branded</t>
        </is>
      </c>
      <c r="F23" s="15" t="inlineStr">
        <is>
          <t>Review sites</t>
        </is>
      </c>
    </row>
    <row r="24">
      <c r="A24" s="37" t="inlineStr">
        <is>
          <t>Q12</t>
        </is>
      </c>
      <c r="B24" s="37" t="inlineStr">
        <is>
          <t>Can I trust AI to review a contract without a lawyer?</t>
        </is>
      </c>
      <c r="C24" s="37" t="inlineStr">
        <is>
          <t>S3</t>
        </is>
      </c>
      <c r="D24" s="37" t="inlineStr">
        <is>
          <t>Objection</t>
        </is>
      </c>
      <c r="E24" s="37" t="inlineStr">
        <is>
          <t>Unbranded</t>
        </is>
      </c>
      <c r="F24" s="37" t="inlineStr">
        <is>
          <t>Search research</t>
        </is>
      </c>
    </row>
    <row r="26" ht="24" customHeight="1">
      <c r="A26" s="35" t="inlineStr">
        <is>
          <t>Page mapping</t>
        </is>
      </c>
    </row>
    <row r="27" ht="30" customHeight="1">
      <c r="A27" s="36" t="inlineStr">
        <is>
          <t>Question ID</t>
        </is>
      </c>
      <c r="B27" s="36" t="inlineStr">
        <is>
          <t>Question</t>
        </is>
      </c>
      <c r="C27" s="36" t="inlineStr">
        <is>
          <t>Type</t>
        </is>
      </c>
      <c r="D27" s="36" t="inlineStr">
        <is>
          <t>Page that should answer it</t>
        </is>
      </c>
      <c r="E27" s="36" t="inlineStr">
        <is>
          <t>Does it answer it?</t>
        </is>
      </c>
      <c r="F27" s="36" t="inlineStr">
        <is>
          <t>What's missing</t>
        </is>
      </c>
      <c r="G27" s="36" t="inlineStr">
        <is>
          <t>Next action</t>
        </is>
      </c>
      <c r="H27" s="36" t="inlineStr">
        <is>
          <t>Owner</t>
        </is>
      </c>
      <c r="I27" s="36" t="inlineStr">
        <is>
          <t>Status</t>
        </is>
      </c>
    </row>
    <row r="28">
      <c r="A28" s="15" t="inlineStr">
        <is>
          <t>Q1</t>
        </is>
      </c>
      <c r="B28" s="15" t="inlineStr">
        <is>
          <t>What contract review tools work inside Microsoft Word?</t>
        </is>
      </c>
      <c r="C28" s="15" t="inlineStr">
        <is>
          <t>Discovery</t>
        </is>
      </c>
      <c r="D28" s="15" t="inlineStr">
        <is>
          <t>clauseminds.com/integrations/word</t>
        </is>
      </c>
      <c r="E28" s="15" t="inlineStr">
        <is>
          <t>Directly</t>
        </is>
      </c>
      <c r="F28" s="15" t="inlineStr"/>
      <c r="G28" s="15" t="inlineStr">
        <is>
          <t>No change</t>
        </is>
      </c>
      <c r="H28" s="15" t="inlineStr"/>
      <c r="I28" s="15" t="inlineStr"/>
    </row>
    <row r="29">
      <c r="A29" s="37" t="inlineStr">
        <is>
          <t>Q2</t>
        </is>
      </c>
      <c r="B29" s="37" t="inlineStr">
        <is>
          <t>Which AI contract review tool suits a 40-person legal team?</t>
        </is>
      </c>
      <c r="C29" s="37" t="inlineStr">
        <is>
          <t>Fit</t>
        </is>
      </c>
      <c r="D29" s="37" t="inlineStr">
        <is>
          <t>clauseminds.com/legal-teams</t>
        </is>
      </c>
      <c r="E29" s="37" t="inlineStr">
        <is>
          <t>Partly</t>
        </is>
      </c>
      <c r="F29" s="37" t="inlineStr">
        <is>
          <t>Team size and seat pricing are not stated</t>
        </is>
      </c>
      <c r="G29" s="37" t="inlineStr">
        <is>
          <t>Add missing facts</t>
        </is>
      </c>
      <c r="H29" s="37" t="inlineStr">
        <is>
          <t>Priya</t>
        </is>
      </c>
      <c r="I29" s="37" t="inlineStr">
        <is>
          <t>In progress</t>
        </is>
      </c>
    </row>
    <row r="30">
      <c r="A30" s="15" t="inlineStr">
        <is>
          <t>Q3</t>
        </is>
      </c>
      <c r="B30" s="15" t="inlineStr">
        <is>
          <t>ClauseMinds vs Clausewell for supplier contracts</t>
        </is>
      </c>
      <c r="C30" s="15" t="inlineStr">
        <is>
          <t>Comparison</t>
        </is>
      </c>
      <c r="D30" s="15" t="inlineStr">
        <is>
          <t>(none)</t>
        </is>
      </c>
      <c r="E30" s="15" t="inlineStr">
        <is>
          <t>No page yet</t>
        </is>
      </c>
      <c r="F30" s="15" t="inlineStr">
        <is>
          <t>No comparison page exists</t>
        </is>
      </c>
      <c r="G30" s="15" t="inlineStr">
        <is>
          <t>Build a comparison page</t>
        </is>
      </c>
      <c r="H30" s="15" t="inlineStr">
        <is>
          <t>Sam</t>
        </is>
      </c>
      <c r="I30" s="15" t="inlineStr">
        <is>
          <t>Not started</t>
        </is>
      </c>
    </row>
    <row r="31">
      <c r="A31" s="37" t="inlineStr">
        <is>
          <t>Q4</t>
        </is>
      </c>
      <c r="B31" s="37" t="inlineStr">
        <is>
          <t>Is ClauseMinds accurate enough for legal review?</t>
        </is>
      </c>
      <c r="C31" s="37" t="inlineStr">
        <is>
          <t>Objection</t>
        </is>
      </c>
      <c r="D31" s="37" t="inlineStr">
        <is>
          <t>clauseminds.com/security</t>
        </is>
      </c>
      <c r="E31" s="37" t="inlineStr">
        <is>
          <t>Partly</t>
        </is>
      </c>
      <c r="F31" s="37" t="inlineStr">
        <is>
          <t>Accuracy is covered only in an old blog post</t>
        </is>
      </c>
      <c r="G31" s="37" t="inlineStr">
        <is>
          <t>Rewrite a section</t>
        </is>
      </c>
      <c r="H31" s="37" t="inlineStr">
        <is>
          <t>Priya</t>
        </is>
      </c>
      <c r="I31" s="37" t="inlineStr">
        <is>
          <t>Not started</t>
        </is>
      </c>
    </row>
    <row r="32">
      <c r="A32" s="15" t="inlineStr">
        <is>
          <t>Q5</t>
        </is>
      </c>
      <c r="B32" s="15" t="inlineStr">
        <is>
          <t>How can procurement track contract renewals without a legal team?</t>
        </is>
      </c>
      <c r="C32" s="15" t="inlineStr">
        <is>
          <t>Discovery</t>
        </is>
      </c>
      <c r="D32" s="15" t="inlineStr">
        <is>
          <t>clauseminds.com/obligations</t>
        </is>
      </c>
      <c r="E32" s="15" t="inlineStr">
        <is>
          <t>Partly</t>
        </is>
      </c>
      <c r="F32" s="15" t="inlineStr">
        <is>
          <t>Written for lawyers, not for procurement</t>
        </is>
      </c>
      <c r="G32" s="15" t="inlineStr">
        <is>
          <t>Rewrite a section</t>
        </is>
      </c>
      <c r="H32" s="15" t="inlineStr">
        <is>
          <t>Sam</t>
        </is>
      </c>
      <c r="I32" s="15" t="inlineStr">
        <is>
          <t>Not started</t>
        </is>
      </c>
    </row>
    <row r="33">
      <c r="A33" s="37" t="inlineStr">
        <is>
          <t>Q6</t>
        </is>
      </c>
      <c r="B33" s="37" t="inlineStr">
        <is>
          <t>Which contract tools track obligations across hundreds of contracts?</t>
        </is>
      </c>
      <c r="C33" s="37" t="inlineStr">
        <is>
          <t>Fit</t>
        </is>
      </c>
      <c r="D33" s="37" t="inlineStr">
        <is>
          <t>clauseminds.com/obligations</t>
        </is>
      </c>
      <c r="E33" s="37" t="inlineStr">
        <is>
          <t>Directly</t>
        </is>
      </c>
      <c r="F33" s="37" t="inlineStr"/>
      <c r="G33" s="37" t="inlineStr">
        <is>
          <t>No change</t>
        </is>
      </c>
      <c r="H33" s="37" t="inlineStr"/>
      <c r="I33" s="37" t="inlineStr"/>
    </row>
    <row r="34">
      <c r="A34" s="15" t="inlineStr">
        <is>
          <t>Q7</t>
        </is>
      </c>
      <c r="B34" s="15" t="inlineStr">
        <is>
          <t>Contract software or a spreadsheet for tracking renewals?</t>
        </is>
      </c>
      <c r="C34" s="15" t="inlineStr">
        <is>
          <t>Comparison</t>
        </is>
      </c>
      <c r="D34" s="15" t="inlineStr">
        <is>
          <t>(none)</t>
        </is>
      </c>
      <c r="E34" s="15" t="inlineStr">
        <is>
          <t>No page yet</t>
        </is>
      </c>
      <c r="F34" s="15" t="inlineStr">
        <is>
          <t>Nothing compares a tool with a spreadsheet</t>
        </is>
      </c>
      <c r="G34" s="15" t="inlineStr">
        <is>
          <t>Write a new page</t>
        </is>
      </c>
      <c r="H34" s="15" t="inlineStr">
        <is>
          <t>Sam</t>
        </is>
      </c>
      <c r="I34" s="15" t="inlineStr">
        <is>
          <t>Not started</t>
        </is>
      </c>
    </row>
    <row r="35">
      <c r="A35" s="37" t="inlineStr">
        <is>
          <t>Q8</t>
        </is>
      </c>
      <c r="B35" s="37" t="inlineStr">
        <is>
          <t>Does ClauseMinds keep our contracts after a review?</t>
        </is>
      </c>
      <c r="C35" s="37" t="inlineStr">
        <is>
          <t>Objection</t>
        </is>
      </c>
      <c r="D35" s="37" t="inlineStr">
        <is>
          <t>clauseminds.com/security</t>
        </is>
      </c>
      <c r="E35" s="37" t="inlineStr">
        <is>
          <t>Directly</t>
        </is>
      </c>
      <c r="F35" s="37" t="inlineStr"/>
      <c r="G35" s="37" t="inlineStr">
        <is>
          <t>No change</t>
        </is>
      </c>
      <c r="H35" s="37" t="inlineStr"/>
      <c r="I35" s="37" t="inlineStr"/>
    </row>
    <row r="36">
      <c r="A36" s="15" t="inlineStr">
        <is>
          <t>Q9</t>
        </is>
      </c>
      <c r="B36" s="15" t="inlineStr">
        <is>
          <t>Cheapest way to check a contract before signing</t>
        </is>
      </c>
      <c r="C36" s="15" t="inlineStr">
        <is>
          <t>Discovery</t>
        </is>
      </c>
      <c r="D36" s="15" t="inlineStr">
        <is>
          <t>clauseminds.com/pricing</t>
        </is>
      </c>
      <c r="E36" s="15" t="inlineStr">
        <is>
          <t>No</t>
        </is>
      </c>
      <c r="F36" s="15" t="inlineStr">
        <is>
          <t>Single-contract checks are never mentioned</t>
        </is>
      </c>
      <c r="G36" s="15" t="inlineStr">
        <is>
          <t>Add missing facts</t>
        </is>
      </c>
      <c r="H36" s="15" t="inlineStr">
        <is>
          <t>Priya</t>
        </is>
      </c>
      <c r="I36" s="15" t="inlineStr">
        <is>
          <t>Shipped</t>
        </is>
      </c>
    </row>
    <row r="37">
      <c r="A37" s="37" t="inlineStr">
        <is>
          <t>Q10</t>
        </is>
      </c>
      <c r="B37" s="37" t="inlineStr">
        <is>
          <t>AI contract review for a startup under $100 a month</t>
        </is>
      </c>
      <c r="C37" s="37" t="inlineStr">
        <is>
          <t>Fit</t>
        </is>
      </c>
      <c r="D37" s="37" t="inlineStr">
        <is>
          <t>clauseminds.com/pricing</t>
        </is>
      </c>
      <c r="E37" s="37" t="inlineStr">
        <is>
          <t>Partly</t>
        </is>
      </c>
      <c r="F37" s="37" t="inlineStr">
        <is>
          <t>The startup plan is not explained</t>
        </is>
      </c>
      <c r="G37" s="37" t="inlineStr">
        <is>
          <t>Add missing facts</t>
        </is>
      </c>
      <c r="H37" s="37" t="inlineStr">
        <is>
          <t>Priya</t>
        </is>
      </c>
      <c r="I37" s="37" t="inlineStr">
        <is>
          <t>Shipped</t>
        </is>
      </c>
    </row>
    <row r="38">
      <c r="A38" s="15" t="inlineStr">
        <is>
          <t>Q11</t>
        </is>
      </c>
      <c r="B38" s="15" t="inlineStr">
        <is>
          <t>ClauseMinds or Redlinery for a small startup?</t>
        </is>
      </c>
      <c r="C38" s="15" t="inlineStr">
        <is>
          <t>Comparison</t>
        </is>
      </c>
      <c r="D38" s="15" t="inlineStr">
        <is>
          <t>(none)</t>
        </is>
      </c>
      <c r="E38" s="15" t="inlineStr">
        <is>
          <t>No page yet</t>
        </is>
      </c>
      <c r="F38" s="15" t="inlineStr">
        <is>
          <t>Only Redlinery has a comparison page</t>
        </is>
      </c>
      <c r="G38" s="15" t="inlineStr">
        <is>
          <t>Build a comparison page</t>
        </is>
      </c>
      <c r="H38" s="15" t="inlineStr">
        <is>
          <t>Sam</t>
        </is>
      </c>
      <c r="I38" s="15" t="inlineStr">
        <is>
          <t>Not started</t>
        </is>
      </c>
    </row>
    <row r="39">
      <c r="A39" s="37" t="inlineStr">
        <is>
          <t>Q12</t>
        </is>
      </c>
      <c r="B39" s="37" t="inlineStr">
        <is>
          <t>Can I trust AI to review a contract without a lawyer?</t>
        </is>
      </c>
      <c r="C39" s="37" t="inlineStr">
        <is>
          <t>Objection</t>
        </is>
      </c>
      <c r="D39" s="37" t="inlineStr">
        <is>
          <t>clauseminds.com/blog/ai-review-limits</t>
        </is>
      </c>
      <c r="E39" s="37" t="inlineStr">
        <is>
          <t>Partly</t>
        </is>
      </c>
      <c r="F39" s="37" t="inlineStr">
        <is>
          <t>The answer sits below a long introduction</t>
        </is>
      </c>
      <c r="G39" s="37" t="inlineStr">
        <is>
          <t>Investigate outside sources</t>
        </is>
      </c>
      <c r="H39" s="37" t="inlineStr">
        <is>
          <t>Priya</t>
        </is>
      </c>
      <c r="I39" s="37" t="inlineStr">
        <is>
          <t>Not started</t>
        </is>
      </c>
    </row>
    <row r="41" ht="24" customHeight="1">
      <c r="A41" s="35" t="inlineStr">
        <is>
          <t>Answers</t>
        </is>
      </c>
    </row>
    <row r="42" ht="30" customHeight="1">
      <c r="A42" s="36" t="inlineStr">
        <is>
          <t>Question ID</t>
        </is>
      </c>
      <c r="B42" s="36" t="inlineStr">
        <is>
          <t>Question</t>
        </is>
      </c>
      <c r="C42" s="36" t="inlineStr">
        <is>
          <t>Engine</t>
        </is>
      </c>
      <c r="D42" s="36" t="inlineStr">
        <is>
          <t>Date</t>
        </is>
      </c>
      <c r="E42" s="36" t="inlineStr">
        <is>
          <t>Settings</t>
        </is>
      </c>
      <c r="F42" s="36" t="inlineStr">
        <is>
          <t>Our brand</t>
        </is>
      </c>
      <c r="G42" s="36" t="inlineStr">
        <is>
          <t>Our page cited?</t>
        </is>
      </c>
      <c r="H42" s="36" t="inlineStr">
        <is>
          <t>Other brands named</t>
        </is>
      </c>
      <c r="I42" s="36" t="inlineStr">
        <is>
          <t>What the answer said</t>
        </is>
      </c>
      <c r="J42" s="36" t="inlineStr">
        <is>
          <t>Sources cited</t>
        </is>
      </c>
    </row>
    <row r="43">
      <c r="A43" s="15" t="inlineStr">
        <is>
          <t>Q1</t>
        </is>
      </c>
      <c r="B43" s="15" t="inlineStr">
        <is>
          <t>What contract review tools work inside Microsoft Word?</t>
        </is>
      </c>
      <c r="C43" s="15" t="inlineStr">
        <is>
          <t>ChatGPT</t>
        </is>
      </c>
      <c r="D43" s="15" t="inlineStr">
        <is>
          <t>6 Oct 2026</t>
        </is>
      </c>
      <c r="E43" s="15" t="inlineStr">
        <is>
          <t>Signed out · UK · default mode</t>
        </is>
      </c>
      <c r="F43" s="15" t="inlineStr">
        <is>
          <t>Recommended</t>
        </is>
      </c>
      <c r="G43" s="15" t="inlineStr">
        <is>
          <t>Yes</t>
        </is>
      </c>
      <c r="H43" s="15" t="inlineStr">
        <is>
          <t>Clausewell</t>
        </is>
      </c>
      <c r="I43" s="15" t="inlineStr">
        <is>
          <t>ClauseMinds runs as a Word add-in. Reviewers stay in the document they already use.</t>
        </is>
      </c>
      <c r="J43" s="15" t="inlineStr">
        <is>
          <t>clauseminds.com/integrations/word</t>
        </is>
      </c>
    </row>
    <row r="44">
      <c r="A44" s="37" t="inlineStr">
        <is>
          <t>Q1</t>
        </is>
      </c>
      <c r="B44" s="37" t="inlineStr">
        <is>
          <t>What contract review tools work inside Microsoft Word?</t>
        </is>
      </c>
      <c r="C44" s="37" t="inlineStr">
        <is>
          <t>Perplexity</t>
        </is>
      </c>
      <c r="D44" s="37" t="inlineStr">
        <is>
          <t>6 Oct 2026</t>
        </is>
      </c>
      <c r="E44" s="37" t="inlineStr">
        <is>
          <t>Signed out · UK · default mode</t>
        </is>
      </c>
      <c r="F44" s="37" t="inlineStr">
        <is>
          <t>Mentioned</t>
        </is>
      </c>
      <c r="G44" s="37" t="inlineStr">
        <is>
          <t>Yes</t>
        </is>
      </c>
      <c r="H44" s="37" t="inlineStr">
        <is>
          <t>Clausewell, Redlinery</t>
        </is>
      </c>
      <c r="I44" s="37" t="inlineStr">
        <is>
          <t>Options include Clausewell, Redlinery and ClauseMinds.</t>
        </is>
      </c>
      <c r="J44" s="37" t="inlineStr">
        <is>
          <t>clauseminds.com/integrations/word, a review site</t>
        </is>
      </c>
    </row>
    <row r="45">
      <c r="A45" s="15" t="inlineStr">
        <is>
          <t>Q2</t>
        </is>
      </c>
      <c r="B45" s="15" t="inlineStr">
        <is>
          <t>Which AI contract review tool suits a 40-person legal team?</t>
        </is>
      </c>
      <c r="C45" s="15" t="inlineStr">
        <is>
          <t>ChatGPT</t>
        </is>
      </c>
      <c r="D45" s="15" t="inlineStr">
        <is>
          <t>6 Oct 2026</t>
        </is>
      </c>
      <c r="E45" s="15" t="inlineStr">
        <is>
          <t>Signed out · UK · default mode</t>
        </is>
      </c>
      <c r="F45" s="15" t="inlineStr">
        <is>
          <t>Absent</t>
        </is>
      </c>
      <c r="G45" s="15" t="inlineStr">
        <is>
          <t>No</t>
        </is>
      </c>
      <c r="H45" s="15" t="inlineStr">
        <is>
          <t>Clausewell, Redlinery</t>
        </is>
      </c>
      <c r="I45" s="15" t="inlineStr">
        <is>
          <t>For a legal team of that size, Clausewell and Redlinery are common choices.</t>
        </is>
      </c>
      <c r="J45" s="15" t="inlineStr">
        <is>
          <t>A review site</t>
        </is>
      </c>
    </row>
    <row r="46">
      <c r="A46" s="37" t="inlineStr">
        <is>
          <t>Q2</t>
        </is>
      </c>
      <c r="B46" s="37" t="inlineStr">
        <is>
          <t>Which AI contract review tool suits a 40-person legal team?</t>
        </is>
      </c>
      <c r="C46" s="37" t="inlineStr">
        <is>
          <t>Gemini</t>
        </is>
      </c>
      <c r="D46" s="37" t="inlineStr">
        <is>
          <t>6 Oct 2026</t>
        </is>
      </c>
      <c r="E46" s="37" t="inlineStr">
        <is>
          <t>Signed out · UK · default mode</t>
        </is>
      </c>
      <c r="F46" s="37" t="inlineStr">
        <is>
          <t>Mentioned</t>
        </is>
      </c>
      <c r="G46" s="37" t="inlineStr">
        <is>
          <t>No</t>
        </is>
      </c>
      <c r="H46" s="37" t="inlineStr">
        <is>
          <t>Clausewell</t>
        </is>
      </c>
      <c r="I46" s="37" t="inlineStr">
        <is>
          <t>ClauseMinds is another option, though its team pricing is not published.</t>
        </is>
      </c>
      <c r="J46" s="37" t="inlineStr">
        <is>
          <t>A review site</t>
        </is>
      </c>
    </row>
    <row r="47">
      <c r="A47" s="15" t="inlineStr">
        <is>
          <t>Q3</t>
        </is>
      </c>
      <c r="B47" s="15" t="inlineStr">
        <is>
          <t>ClauseMinds vs Clausewell for supplier contracts</t>
        </is>
      </c>
      <c r="C47" s="15" t="inlineStr">
        <is>
          <t>ChatGPT</t>
        </is>
      </c>
      <c r="D47" s="15" t="inlineStr">
        <is>
          <t>6 Oct 2026</t>
        </is>
      </c>
      <c r="E47" s="15" t="inlineStr">
        <is>
          <t>Signed out · UK · default mode</t>
        </is>
      </c>
      <c r="F47" s="15" t="inlineStr">
        <is>
          <t>Mentioned</t>
        </is>
      </c>
      <c r="G47" s="15" t="inlineStr">
        <is>
          <t>No</t>
        </is>
      </c>
      <c r="H47" s="15" t="inlineStr">
        <is>
          <t>Clausewell</t>
        </is>
      </c>
      <c r="I47" s="15" t="inlineStr">
        <is>
          <t>Clausewell says it handles larger clause libraries than ClauseMinds.</t>
        </is>
      </c>
      <c r="J47" s="15" t="inlineStr">
        <is>
          <t>clausewell.com/compare</t>
        </is>
      </c>
    </row>
    <row r="48">
      <c r="A48" s="37" t="inlineStr">
        <is>
          <t>Q3</t>
        </is>
      </c>
      <c r="B48" s="37" t="inlineStr">
        <is>
          <t>ClauseMinds vs Clausewell for supplier contracts</t>
        </is>
      </c>
      <c r="C48" s="37" t="inlineStr">
        <is>
          <t>Claude</t>
        </is>
      </c>
      <c r="D48" s="37" t="inlineStr">
        <is>
          <t>6 Oct 2026</t>
        </is>
      </c>
      <c r="E48" s="37" t="inlineStr">
        <is>
          <t>Signed out · UK · default mode</t>
        </is>
      </c>
      <c r="F48" s="37" t="inlineStr">
        <is>
          <t>Mentioned</t>
        </is>
      </c>
      <c r="G48" s="37" t="inlineStr">
        <is>
          <t>No</t>
        </is>
      </c>
      <c r="H48" s="37" t="inlineStr">
        <is>
          <t>Clausewell</t>
        </is>
      </c>
      <c r="I48" s="37" t="inlineStr">
        <is>
          <t>Both review supplier contracts; the main difference is how each handles clause libraries.</t>
        </is>
      </c>
      <c r="J48" s="37" t="inlineStr">
        <is>
          <t>clausewell.com/compare</t>
        </is>
      </c>
    </row>
    <row r="49">
      <c r="A49" s="15" t="inlineStr">
        <is>
          <t>Q4</t>
        </is>
      </c>
      <c r="B49" s="15" t="inlineStr">
        <is>
          <t>Is ClauseMinds accurate enough for legal review?</t>
        </is>
      </c>
      <c r="C49" s="15" t="inlineStr">
        <is>
          <t>Google AI Overviews</t>
        </is>
      </c>
      <c r="D49" s="15" t="inlineStr">
        <is>
          <t>6 Oct 2026</t>
        </is>
      </c>
      <c r="E49" s="15" t="inlineStr">
        <is>
          <t>Signed out · UK · default mode</t>
        </is>
      </c>
      <c r="F49" s="15" t="inlineStr">
        <is>
          <t>Mentioned</t>
        </is>
      </c>
      <c r="G49" s="15" t="inlineStr">
        <is>
          <t>No</t>
        </is>
      </c>
      <c r="H49" s="15" t="inlineStr">
        <is>
          <t>(none)</t>
        </is>
      </c>
      <c r="I49" s="15" t="inlineStr">
        <is>
          <t>Some users say ClauseMinds needs a human check on unusual clauses.</t>
        </is>
      </c>
      <c r="J49" s="15" t="inlineStr">
        <is>
          <t>A community forum thread</t>
        </is>
      </c>
    </row>
    <row r="50">
      <c r="A50" s="37" t="inlineStr">
        <is>
          <t>Q5</t>
        </is>
      </c>
      <c r="B50" s="37" t="inlineStr">
        <is>
          <t>How can procurement track contract renewals without a legal team?</t>
        </is>
      </c>
      <c r="C50" s="37" t="inlineStr">
        <is>
          <t>ChatGPT</t>
        </is>
      </c>
      <c r="D50" s="37" t="inlineStr">
        <is>
          <t>6 Oct 2026</t>
        </is>
      </c>
      <c r="E50" s="37" t="inlineStr">
        <is>
          <t>Signed out · UK · default mode</t>
        </is>
      </c>
      <c r="F50" s="37" t="inlineStr">
        <is>
          <t>Absent</t>
        </is>
      </c>
      <c r="G50" s="37" t="inlineStr">
        <is>
          <t>No</t>
        </is>
      </c>
      <c r="H50" s="37" t="inlineStr">
        <is>
          <t>Redlinery</t>
        </is>
      </c>
      <c r="I50" s="37" t="inlineStr">
        <is>
          <t>A shared calendar works for a few contracts; a tool such as Redlinery can flag renewals.</t>
        </is>
      </c>
      <c r="J50" s="37" t="inlineStr">
        <is>
          <t>redlinery.com/renewals</t>
        </is>
      </c>
    </row>
    <row r="51">
      <c r="A51" s="15" t="inlineStr">
        <is>
          <t>Q5</t>
        </is>
      </c>
      <c r="B51" s="15" t="inlineStr">
        <is>
          <t>How can procurement track contract renewals without a legal team?</t>
        </is>
      </c>
      <c r="C51" s="15" t="inlineStr">
        <is>
          <t>Perplexity</t>
        </is>
      </c>
      <c r="D51" s="15" t="inlineStr">
        <is>
          <t>6 Oct 2026</t>
        </is>
      </c>
      <c r="E51" s="15" t="inlineStr">
        <is>
          <t>Signed out · UK · default mode</t>
        </is>
      </c>
      <c r="F51" s="15" t="inlineStr">
        <is>
          <t>Absent</t>
        </is>
      </c>
      <c r="G51" s="15" t="inlineStr">
        <is>
          <t>No</t>
        </is>
      </c>
      <c r="H51" s="15" t="inlineStr">
        <is>
          <t>Redlinery</t>
        </is>
      </c>
      <c r="I51" s="15" t="inlineStr">
        <is>
          <t>Redlinery and a renewal calendar are the two options most teams start with.</t>
        </is>
      </c>
      <c r="J51" s="15" t="inlineStr">
        <is>
          <t>redlinery.com/renewals, a buyer guide</t>
        </is>
      </c>
    </row>
    <row r="52">
      <c r="A52" s="37" t="inlineStr">
        <is>
          <t>Q6</t>
        </is>
      </c>
      <c r="B52" s="37" t="inlineStr">
        <is>
          <t>Which contract tools track obligations across hundreds of contracts?</t>
        </is>
      </c>
      <c r="C52" s="37" t="inlineStr">
        <is>
          <t>Gemini</t>
        </is>
      </c>
      <c r="D52" s="37" t="inlineStr">
        <is>
          <t>6 Oct 2026</t>
        </is>
      </c>
      <c r="E52" s="37" t="inlineStr">
        <is>
          <t>Signed out · UK · default mode</t>
        </is>
      </c>
      <c r="F52" s="37" t="inlineStr">
        <is>
          <t>Recommended</t>
        </is>
      </c>
      <c r="G52" s="37" t="inlineStr">
        <is>
          <t>Yes</t>
        </is>
      </c>
      <c r="H52" s="37" t="inlineStr">
        <is>
          <t>Redlinery</t>
        </is>
      </c>
      <c r="I52" s="37" t="inlineStr">
        <is>
          <t>ClauseMinds tracks obligations and renewal dates across a large contract portfolio.</t>
        </is>
      </c>
      <c r="J52" s="37" t="inlineStr">
        <is>
          <t>clauseminds.com/obligations</t>
        </is>
      </c>
    </row>
    <row r="53">
      <c r="A53" s="15" t="inlineStr">
        <is>
          <t>Q7</t>
        </is>
      </c>
      <c r="B53" s="15" t="inlineStr">
        <is>
          <t>Contract software or a spreadsheet for tracking renewals?</t>
        </is>
      </c>
      <c r="C53" s="15" t="inlineStr">
        <is>
          <t>ChatGPT</t>
        </is>
      </c>
      <c r="D53" s="15" t="inlineStr">
        <is>
          <t>6 Oct 2026</t>
        </is>
      </c>
      <c r="E53" s="15" t="inlineStr">
        <is>
          <t>Signed out · UK · default mode</t>
        </is>
      </c>
      <c r="F53" s="15" t="inlineStr">
        <is>
          <t>Absent</t>
        </is>
      </c>
      <c r="G53" s="15" t="inlineStr">
        <is>
          <t>No</t>
        </is>
      </c>
      <c r="H53" s="15" t="inlineStr">
        <is>
          <t>(none)</t>
        </is>
      </c>
      <c r="I53" s="15" t="inlineStr">
        <is>
          <t>A spreadsheet works for a handful of contracts; past that, renewal dates get missed.</t>
        </is>
      </c>
      <c r="J53" s="15" t="inlineStr">
        <is>
          <t>A buyer guide</t>
        </is>
      </c>
    </row>
    <row r="54">
      <c r="A54" s="37" t="inlineStr">
        <is>
          <t>Q8</t>
        </is>
      </c>
      <c r="B54" s="37" t="inlineStr">
        <is>
          <t>Does ClauseMinds keep our contracts after a review?</t>
        </is>
      </c>
      <c r="C54" s="37" t="inlineStr">
        <is>
          <t>Claude</t>
        </is>
      </c>
      <c r="D54" s="37" t="inlineStr">
        <is>
          <t>6 Oct 2026</t>
        </is>
      </c>
      <c r="E54" s="37" t="inlineStr">
        <is>
          <t>Signed out · UK · default mode</t>
        </is>
      </c>
      <c r="F54" s="37" t="inlineStr">
        <is>
          <t>Mentioned</t>
        </is>
      </c>
      <c r="G54" s="37" t="inlineStr">
        <is>
          <t>Yes</t>
        </is>
      </c>
      <c r="H54" s="37" t="inlineStr">
        <is>
          <t>(none)</t>
        </is>
      </c>
      <c r="I54" s="37" t="inlineStr">
        <is>
          <t>ClauseMinds retains contracts for 30 days.</t>
        </is>
      </c>
      <c r="J54" s="37" t="inlineStr">
        <is>
          <t>clauseminds.com/security</t>
        </is>
      </c>
    </row>
    <row r="55">
      <c r="A55" s="15" t="inlineStr">
        <is>
          <t>Q9</t>
        </is>
      </c>
      <c r="B55" s="15" t="inlineStr">
        <is>
          <t>Cheapest way to check a contract before signing</t>
        </is>
      </c>
      <c r="C55" s="15" t="inlineStr">
        <is>
          <t>Google AI Overviews</t>
        </is>
      </c>
      <c r="D55" s="15" t="inlineStr">
        <is>
          <t>6 Oct 2026</t>
        </is>
      </c>
      <c r="E55" s="15" t="inlineStr">
        <is>
          <t>Signed out · UK · default mode</t>
        </is>
      </c>
      <c r="F55" s="15" t="inlineStr">
        <is>
          <t>Absent</t>
        </is>
      </c>
      <c r="G55" s="15" t="inlineStr">
        <is>
          <t>No</t>
        </is>
      </c>
      <c r="H55" s="15" t="inlineStr">
        <is>
          <t>Redlinery</t>
        </is>
      </c>
      <c r="I55" s="15" t="inlineStr">
        <is>
          <t>Free templates and a lawyer for anything unusual; Redlinery offers a single-document check.</t>
        </is>
      </c>
      <c r="J55" s="15" t="inlineStr">
        <is>
          <t>redlinery.com/pricing</t>
        </is>
      </c>
    </row>
    <row r="56">
      <c r="A56" s="37" t="inlineStr">
        <is>
          <t>Q10</t>
        </is>
      </c>
      <c r="B56" s="37" t="inlineStr">
        <is>
          <t>AI contract review for a startup under $100 a month</t>
        </is>
      </c>
      <c r="C56" s="37" t="inlineStr">
        <is>
          <t>ChatGPT</t>
        </is>
      </c>
      <c r="D56" s="37" t="inlineStr">
        <is>
          <t>6 Oct 2026</t>
        </is>
      </c>
      <c r="E56" s="37" t="inlineStr">
        <is>
          <t>Signed out · UK · default mode</t>
        </is>
      </c>
      <c r="F56" s="37" t="inlineStr">
        <is>
          <t>Mentioned</t>
        </is>
      </c>
      <c r="G56" s="37" t="inlineStr">
        <is>
          <t>Yes</t>
        </is>
      </c>
      <c r="H56" s="37" t="inlineStr">
        <is>
          <t>Redlinery</t>
        </is>
      </c>
      <c r="I56" s="37" t="inlineStr">
        <is>
          <t>ClauseMinds starts at $49 per seat.</t>
        </is>
      </c>
      <c r="J56" s="37" t="inlineStr">
        <is>
          <t>clauseminds.com/pricing</t>
        </is>
      </c>
    </row>
    <row r="57">
      <c r="A57" s="15" t="inlineStr">
        <is>
          <t>Q11</t>
        </is>
      </c>
      <c r="B57" s="15" t="inlineStr">
        <is>
          <t>ClauseMinds or Redlinery for a small startup?</t>
        </is>
      </c>
      <c r="C57" s="15" t="inlineStr">
        <is>
          <t>Perplexity</t>
        </is>
      </c>
      <c r="D57" s="15" t="inlineStr">
        <is>
          <t>6 Oct 2026</t>
        </is>
      </c>
      <c r="E57" s="15" t="inlineStr">
        <is>
          <t>Signed out · UK · default mode</t>
        </is>
      </c>
      <c r="F57" s="15" t="inlineStr">
        <is>
          <t>Mentioned</t>
        </is>
      </c>
      <c r="G57" s="15" t="inlineStr">
        <is>
          <t>No</t>
        </is>
      </c>
      <c r="H57" s="15" t="inlineStr">
        <is>
          <t>Redlinery</t>
        </is>
      </c>
      <c r="I57" s="15" t="inlineStr">
        <is>
          <t>Redlinery positions itself as the simpler choice for small teams.</t>
        </is>
      </c>
      <c r="J57" s="15" t="inlineStr">
        <is>
          <t>redlinery.com/vs-clauseminds</t>
        </is>
      </c>
    </row>
    <row r="58">
      <c r="A58" s="37" t="inlineStr">
        <is>
          <t>Q12</t>
        </is>
      </c>
      <c r="B58" s="37" t="inlineStr">
        <is>
          <t>Can I trust AI to review a contract without a lawyer?</t>
        </is>
      </c>
      <c r="C58" s="37" t="inlineStr">
        <is>
          <t>Claude</t>
        </is>
      </c>
      <c r="D58" s="37" t="inlineStr">
        <is>
          <t>6 Oct 2026</t>
        </is>
      </c>
      <c r="E58" s="37" t="inlineStr">
        <is>
          <t>Signed out · UK · default mode</t>
        </is>
      </c>
      <c r="F58" s="37" t="inlineStr">
        <is>
          <t>Absent</t>
        </is>
      </c>
      <c r="G58" s="37" t="inlineStr">
        <is>
          <t>No</t>
        </is>
      </c>
      <c r="H58" s="37" t="inlineStr">
        <is>
          <t>(none)</t>
        </is>
      </c>
      <c r="I58" s="37" t="inlineStr">
        <is>
          <t>AI review catches common issues, but a lawyer should check anything unusual.</t>
        </is>
      </c>
      <c r="J58" s="37" t="inlineStr">
        <is>
          <t>A law firm blog</t>
        </is>
      </c>
    </row>
    <row r="60">
      <c r="A60" s="35" t="inlineStr">
        <is>
          <t>What it tells ClauseMinds</t>
        </is>
      </c>
    </row>
    <row r="61">
      <c r="A61" s="38" t="inlineStr">
        <is>
          <t>Answers recorded</t>
        </is>
      </c>
      <c r="C61" s="39">
        <f>COUNTA(C43:C58)</f>
        <v/>
      </c>
    </row>
    <row r="62">
      <c r="A62" s="38" t="inlineStr">
        <is>
          <t>Named (recommended or mentioned)</t>
        </is>
      </c>
      <c r="C62" s="39">
        <f>COUNTIF(F43:F58,"Recommended")+COUNTIF(F43:F58,"Mentioned")</f>
        <v/>
      </c>
    </row>
    <row r="63">
      <c r="A63" s="38" t="inlineStr">
        <is>
          <t>Recommended</t>
        </is>
      </c>
      <c r="C63" s="39">
        <f>COUNTIF(F43:F58,"Recommended")</f>
        <v/>
      </c>
    </row>
    <row r="64">
      <c r="A64" s="38" t="inlineStr">
        <is>
          <t>Absent</t>
        </is>
      </c>
      <c r="C64" s="39">
        <f>COUNTIF(F43:F58,"Absent")</f>
        <v/>
      </c>
    </row>
    <row r="65">
      <c r="A65" s="38" t="inlineStr">
        <is>
          <t>Questions with no page yet</t>
        </is>
      </c>
      <c r="C65" s="39">
        <f>COUNTIF(E28:E39,"No page yet")</f>
        <v/>
      </c>
    </row>
    <row r="67">
      <c r="A67" s="38" t="inlineStr">
        <is>
          <t>ClauseMinds is recommended where a page answers the question directly (Word, obligations).</t>
        </is>
      </c>
    </row>
    <row r="68">
      <c r="A68" s="38" t="inlineStr">
        <is>
          <t>It is absent from every renewal question: its obligations page is written for lawyers, not procurement.</t>
        </is>
      </c>
    </row>
    <row r="69">
      <c r="A69" s="38" t="inlineStr">
        <is>
          <t>Competitors' own comparison pages shape the comparison answers. ClauseMinds has none. The next action is to build one.</t>
        </is>
      </c>
    </row>
  </sheetData>
  <mergeCells count="9">
    <mergeCell ref="A62:B62"/>
    <mergeCell ref="A64:B64"/>
    <mergeCell ref="A65:B65"/>
    <mergeCell ref="A63:B63"/>
    <mergeCell ref="A67:J67"/>
    <mergeCell ref="A69:J69"/>
    <mergeCell ref="A2:J2"/>
    <mergeCell ref="A61:B61"/>
    <mergeCell ref="A68:J68"/>
  </mergeCells>
  <conditionalFormatting sqref="E28:E39">
    <cfRule type="expression" priority="1" dxfId="0">
      <formula>$E28="Directly"</formula>
    </cfRule>
    <cfRule type="expression" priority="2" dxfId="1">
      <formula>$E28="Partly"</formula>
    </cfRule>
    <cfRule type="expression" priority="3" dxfId="2">
      <formula>$E28="No"</formula>
    </cfRule>
    <cfRule type="expression" priority="4" dxfId="2">
      <formula>$E28="No page yet"</formula>
    </cfRule>
  </conditionalFormatting>
  <conditionalFormatting sqref="I28:I39">
    <cfRule type="expression" priority="5" dxfId="0">
      <formula>$I28="Shipped"</formula>
    </cfRule>
    <cfRule type="expression" priority="6" dxfId="1">
      <formula>$I28="In progress"</formula>
    </cfRule>
    <cfRule type="expression" priority="7" dxfId="2">
      <formula>$I28="Not started"</formula>
    </cfRule>
  </conditionalFormatting>
  <conditionalFormatting sqref="F43:F58">
    <cfRule type="expression" priority="8" dxfId="0">
      <formula>$F43="Recommended"</formula>
    </cfRule>
    <cfRule type="expression" priority="9" dxfId="1">
      <formula>$F43="Mentioned"</formula>
    </cfRule>
    <cfRule type="expression" priority="10" dxfId="2">
      <formula>$F43="Absent"</formula>
    </cfRule>
  </conditionalFormatting>
  <conditionalFormatting sqref="G43:G58">
    <cfRule type="expression" priority="11" dxfId="0">
      <formula>$G43="Yes"</formula>
    </cfRule>
    <cfRule type="expression" priority="12" dxfId="2">
      <formula>$G43="No"</formula>
    </cfRule>
  </conditionalFormatting>
  <printOptions horizontalCentered="0"/>
  <pageMargins left="0.4" right="0.4"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Praised</dc:creator>
  <dc:title xmlns:dc="http://purl.org/dc/elements/1.1/">Buyer-question workbook</dc:title>
  <dc:subject xmlns:dc="http://purl.org/dc/elements/1.1/">Build a buyer question set, map it to pages and record AI answers</dc:subject>
  <dcterms:created xmlns:dcterms="http://purl.org/dc/terms/" xmlns:xsi="http://www.w3.org/2001/XMLSchema-instance" xsi:type="dcterms:W3CDTF">2026-10-10T12:09:06Z</dcterms:created>
  <dcterms:modified xmlns:dcterms="http://purl.org/dc/terms/" xmlns:xsi="http://www.w3.org/2001/XMLSchema-instance" xsi:type="dcterms:W3CDTF">2026-10-10T12:09:07Z</dcterms:modified>
</cp:coreProperties>
</file>